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zal-1" sheetId="1" r:id="rId1"/>
  </sheets>
  <definedNames>
    <definedName name="_xlnm.Print_Area" localSheetId="0">'zal-1'!$A$1:$O$598</definedName>
    <definedName name="_xlnm.Print_Area" localSheetId="0">"zal"-#REF!:"zal"-#REF!</definedName>
  </definedNames>
  <calcPr fullCalcOnLoad="1"/>
</workbook>
</file>

<file path=xl/sharedStrings.xml><?xml version="1.0" encoding="utf-8"?>
<sst xmlns="http://schemas.openxmlformats.org/spreadsheetml/2006/main" count="2421" uniqueCount="474">
  <si>
    <t>strzykawka insulinowa 1ml sterylna jednorazowa z wtopioną igłą rozmiar 0,3x13 mm</t>
  </si>
  <si>
    <t>strzykawka insulinowa 1ml sterylna jednorazowa z wtopioną igłą rozmiar 0,3x8 mm</t>
  </si>
  <si>
    <t>Pakiet 55</t>
  </si>
  <si>
    <t>Drenik uszny -tuba wentylacyjna silikon niebieski miękki kołnierz w kształcie parasolki z 3 nacięciami ułatwiającymi składanie w trakcie zakładania śr.1mm ,śred zew 2,9mm,dł-2,8mm</t>
  </si>
  <si>
    <t>Pakiet 56</t>
  </si>
  <si>
    <t>Zestaw sterylnych węży irygacyjnych do systemy piezoelektrycznego o długości min 2,9m z klipsami do mocowania wzdłuż kabla napędu .Pakowane sterylnie jednostkowo.</t>
  </si>
  <si>
    <t>Pakiet 57</t>
  </si>
  <si>
    <t>Bezpieczny zestaw do punkcji opłucnej z jednokierunkowym zaworem, igłą typu Veresa ( igła z mandrynem wewnętrznym ) i komorą na wydzielinę2000 ? 2500 ml.</t>
  </si>
  <si>
    <t>Dreny Łączące ( wkład workowy ?pacjent ) sterylne 2 metrowe, średnica wewnętrzna 6-7 mm, zakończenia typu żeńskiego</t>
  </si>
  <si>
    <t>igła biopsyjna cienkoigłowa do instrumentu biopsyjnego Pro-Mag  Ultra, rozmiar 16 ga x 20 cm.</t>
  </si>
  <si>
    <t>Igła biopsyjna cienkoigłowa do instrumentu biopsyjnego Pro-Mag  Ultra, rozmiar 14 ga x 20 cm.</t>
  </si>
  <si>
    <t>klipsy niewchlanialne, polimerowe,sterylne , rozm XL,pasujące do klipsownicy Hem-o-lok</t>
  </si>
  <si>
    <t>klipsy tytanowe,sterylne,rozmiar SMALL,do klipsownicy naczyniowej Hemoclip PLUS</t>
  </si>
  <si>
    <t>Zestaw do drenażu klatki piersiowej Sahara</t>
  </si>
  <si>
    <t>Zestaw do drenażu klatki piersiowej, z osobno wydzielonymi komorami: komora zbiorcza 2,5l, komora zastawki podwodnej, komora monitoringu ciśnienia śródopłucnego niezintegrowana lub zintegrowana  z komorą zastawki podwodnej. Mechaniczna komora siły ssan</t>
  </si>
  <si>
    <t>zestaw dwukomorowy, plastikowy do drenażu oplucnej,z butlą na wydzielinę o pojemności 2,5 l lub 3,0 l.i butla wodnej regulacji sily ssania oraz portem do pobierania próbek</t>
  </si>
  <si>
    <t>Zestaw plastikowy trzybutlowy do odsysania wydzielin z opłucnej, z butlą na wydzielinę o pojemności 2,5 litra i butla wodnej regulacji siły ssania oraz komorą zastawki podwodnej, z automatycznymi zaworami bezpieczeństwa, kompaktowy, cicho pracujący.</t>
  </si>
  <si>
    <t xml:space="preserve">Zestaw trzykomorowy, plastikowy do drenażu opłucnej, z komorą na wydzielinę o pojemności 2,5 litra i komorą wodenj regulacji siły ssania oraz komorą zastawki podwodnej, z automatycznymi zaworami bezpieczeństwa, kompaktowy, cicho pracujący          </t>
  </si>
  <si>
    <t>Pakiet 58</t>
  </si>
  <si>
    <t>1</t>
  </si>
  <si>
    <t>Bikanalikowy  sterylny zestaw do intubacji dróg łzowych dla dzieci składający się z silikonowej rurki 0,64/60mm oraz metalowej sondy o  średnicy 0,8mm</t>
  </si>
  <si>
    <t>Bikanalikowy  sterylny zestaw do intubacji dróg łzowych dla dzieci składający się z silikonowej rurki 0,64/60mm oraz metalowej sondy o  średnicy 0,8mm.Silikon medyczny z opcją PVP.</t>
  </si>
  <si>
    <t>2</t>
  </si>
  <si>
    <t>Bikanalikowy  sterylny zestaw do intubacji dróg łzowych dla dorosłych   silikon medyczny z opcją CDR</t>
  </si>
  <si>
    <t>ID_PRZETARG_POZ</t>
  </si>
  <si>
    <t>Opis pozycji</t>
  </si>
  <si>
    <t>Pakiet 59</t>
  </si>
  <si>
    <t>Przyrząd do drenażu jamy bębenkowej ucha środkowego .Materiał PTFE .Prześwit na osi przyrządu od 0,9mm do1,15 mm .Średnica kołnierza od 1,7 do 2mm .Długoć przyrządu od 1,3 do1,6mm.Rowek na błonę o okrągłym kształcie i promieniu krzywizny od 0,4mm do 0,45 mm.Produkt pakpwany pojedyńczo sterylny.</t>
  </si>
  <si>
    <t>Pakiet 60</t>
  </si>
  <si>
    <t>Jednorazowa igła do ostrzykiwań,osłonka 2,3mm/230 ,śr igły 0,7 mm dł igły 5 mm  ( aksesoria endoskopowe firmy Endoflex kompatybilne z posiadanymi przez szpital endoskopami</t>
  </si>
  <si>
    <t>Jednorazowa szczotka czyszcząca 1,9mm/230cm/5,0mm</t>
  </si>
  <si>
    <t>Pakiet 61</t>
  </si>
  <si>
    <t>Jałowe rękawice chirurgiczne, bezlateksowe, bezpudrowe wykonane z polichloroprenu lub polizoprenu z wewnętrzną stroną polimerową  (grubośc na palcu 0,26mm,na dłoni I 0,21mm,na mankoecie 0,17mm W pełni anatomiczny kształt.  Wymagane jest aby rękawice posiadały teksturowane powierzchnie i cienki materiał (wzmocnienie w wrażliwości dotykowej .Deklaracja zgodności CE.Pakowane parami w szczelne opakowania gwarantujące zachowanie jałowości do momentu ich otwarcia Wyraźne oznaczenie rozmiaru na opakowaniu bezpośrednim i na rękawicy Rozmiar od 6.0 do8,5 co 0,5</t>
  </si>
  <si>
    <t>Jałowe rękawice chirurgiczne. Lateksowe, bezpudrowe. Wewnętrzna strona z pokryciem polimerowym. Łatwość zakładania rękawicy przy dłoniach wilgotnych jak i suchych.Minimalna średnia wartość dla siły przy zerwaniu przed przyspieszonym starzeniem jaką powinna  charakteryzować się rękawica.W pełni anatomiczny kształt.Deklaracja zgodności CE.</t>
  </si>
  <si>
    <t>Pakiet 62</t>
  </si>
  <si>
    <t>Ostrza chirurgiczne wymienne,wykonane ze stali węglowej z wygrawerowaną nazwą producenta i numerem na ostrzu ,na opakowaniu wyraźnie oznakowany kształt ostrza typu Swann Morton rozmiar 10-24 według bieżących potrzeb szpitala</t>
  </si>
  <si>
    <t>sztuka</t>
  </si>
  <si>
    <t>Pakiet 63</t>
  </si>
  <si>
    <t xml:space="preserve"> Zestaw podstawowy o składzie :1 serweta na stolik narzędziowy 140 x 190 cm (wzmocnienie 75 x 190 cm) 1 obłożenie stolika Mayo złożone teleskopowo 80 x 145 cm (wzmocnienie 60 x 80 cm) 1 samoprzylepna serweta operacyjna 150 x 240 cm 1 samoprzylepna serweta operacyjna 170x170cm,2 samoprzylepne serwety operacyjne 75x90cm,taśma samoprzylepna,4ręczniki celulozowe .Wyrób bez lateksu. </t>
  </si>
  <si>
    <t>Pakiet 64</t>
  </si>
  <si>
    <t xml:space="preserve"> Zestaw dla noworodka :1 kocyk bawełniany 160x75cm ,serweta 80x60cm,serweta 60x60cm.,czapeczka dla noworodka.</t>
  </si>
  <si>
    <t>Pakiet 65</t>
  </si>
  <si>
    <t>Sterylny wziernik ginekologiczny rozmiar S,M,L</t>
  </si>
  <si>
    <t>Sterylna szczoteczka cytologiczna pakowana po 100 sztuk</t>
  </si>
  <si>
    <t>utrwalacz cytologiczny 200ml spray</t>
  </si>
  <si>
    <t>Pakiet 66</t>
  </si>
  <si>
    <t>4% cytrynian sodu do wypełniania cewników dializacyjnych w strzykawce z zamknięciem  luer-luck poj 5ml</t>
  </si>
  <si>
    <t>Pakiet67</t>
  </si>
  <si>
    <t>Cewniki typu Swana Ganza F7/110 cm_x005F_x000D_</t>
  </si>
  <si>
    <t>Zestaw do wprowadzania cewnika SwanaGanza w rozmiarze 8F_x005F_x000D_</t>
  </si>
  <si>
    <t>Pakiet 68</t>
  </si>
  <si>
    <t>Kwas cytrynowy 50% (10 litrów)</t>
  </si>
  <si>
    <t>Podchloryn sodu stabilizowany zaw. Min 100g/l aktywnego chloru -roztwór zawierający ok 3,9% aktywnego chloru op 5 litrów</t>
  </si>
  <si>
    <t>Pakiet 69</t>
  </si>
  <si>
    <t>Przyrząd do transferu leków do worka Viaflo, system bezigłowy kompatybilny z opakowaniem  Viaflo i z końcówką typu luer lock, klipsem zabezpieczającym,gwarantującym nierozerwalność połączenia, przepływem aktywowanym wkłuciem końcówki typu luer oraz zastawką zasklepiającą się samoistnie po rozłączeniu z końcówką typu luer typu Cytoluer</t>
  </si>
  <si>
    <t>Przyrząd do transferu leku z filtrem 0,2 mikrona oraz  z zastawką, system bezigłowy kompatybilny z fiolką i z końcówką  typu luer lock, przepływ płynu aktywowany wkłuciem końcówki  typu luer,  z zastawką zasklepiającą się samoistnie po rozłączeniu z końcówką luer, posiadający badania z stabilności z cytostatykami typu Chemo Aid</t>
  </si>
  <si>
    <t>Pakiet 70</t>
  </si>
  <si>
    <t xml:space="preserve">Dren brzuszny rozmiary od20- do36/60cm    oraz od 20do -36/40cm
</t>
  </si>
  <si>
    <t xml:space="preserve">Łącznik do drenażu klatki piersiowej schodkowy  rozmiar średni 8-15-8 sterylny
</t>
  </si>
  <si>
    <t xml:space="preserve">Łącznik do drenów , redukcyjne sterylne 8-11/7-3-5/2mm
</t>
  </si>
  <si>
    <t>Łącznik do drenów sterylny prosty 9P, 8-12/6</t>
  </si>
  <si>
    <t xml:space="preserve">Łącznik do regulacji siły ssania typ Fingertip lub równoważne
</t>
  </si>
  <si>
    <t xml:space="preserve">Nebulizator z ustnikiem  służący do podawania leków wziewnych.  W skład zestawu wchodzą: ustnik, złączka T,  z rurą  lub bez rury,  nebulizator, dren tlenowy, pojedynczo pakowane, sterylne lub biologicznie czyste.
</t>
  </si>
  <si>
    <t xml:space="preserve">Rurka intubacyjna, dotchawicza z mankietem uszczelniającym Rozmiar 10,0
</t>
  </si>
  <si>
    <t xml:space="preserve">Zaciskacz do pępowiny jednorazowy
</t>
  </si>
  <si>
    <t>ZATYCZKA DO CEWNIKA    sterylna</t>
  </si>
  <si>
    <t>Pakiet 71</t>
  </si>
  <si>
    <t>IGŁA DO ZNIECZULEŃ G24 PENCIL-POINT 24GX3-1/2 (0,55X90)</t>
  </si>
  <si>
    <t>IGŁA DO ZNIECZULEŃ STAND. G18 X3-1/2(1,2X90)</t>
  </si>
  <si>
    <t>Pakiet 72</t>
  </si>
  <si>
    <t>Pętla jednorazowego użytku sterylana fi100mm do naszyjkowej resekcji macicy z teflonową izolacją współpracująca z  z wielorazową tubą</t>
  </si>
  <si>
    <t>szt</t>
  </si>
  <si>
    <t>Zestaw wymiennych noży jednorazowego użytku do wielorazowego instrumentarium do zamykania naczyń do średnicy 7mm</t>
  </si>
  <si>
    <t>Pakiet 73</t>
  </si>
  <si>
    <t>Rurki teacheostomijne bez mankietu  sterylna, z łącznikiem  numeryczne oznaczenie na opakowaniu Rozmiary 6,0-9,5 co 0,5</t>
  </si>
  <si>
    <t>Rurki tracheostomijna bez mankietu  sterylna, bez łącznikiem  numeryczne oznaczenie na opakowaniu Rozmiary 6,0-9,5 co 0,5</t>
  </si>
  <si>
    <t>Rurki tracheostomijna bez mankietu  sterylna, fenestracyjna  numeryczne oznaczenie na opakowaniu Rozmiary 6,0-9,5 co 0,5</t>
  </si>
  <si>
    <t>Pakiet 74</t>
  </si>
  <si>
    <t>Jednorazowa sterylna kocówka tytanowa prosta 25kHz do tkanek miękkich, długość: 11.4cm, średnica zew./wew.: 1.92/1.5mm, z płaszczem irygacyjnym, do aspiratora ultradźwiękowego SONOPET (opakowanie 5szt.)</t>
  </si>
  <si>
    <t>Jednorazowa sterylna kocówka tytanowa prosta 25kHz do tkanek miękkich, długość: 20.0cm, średnica zew./wew.: 1.92/1.5mm, z płaszczem irygacyjnym, do aspiratora ultradźwiękowego SONOPET (opakowanie 5szt.)</t>
  </si>
  <si>
    <t>Jednorazowy sterylny dwukanałowy zestaw drenów (d³. 5.25m) i drenów przedłużających z filtrem (d³. 1.14m) do aspiratora ultradźwiękowego SONOPET (opakowanie 5szt.)</t>
  </si>
  <si>
    <t>Jednorazowa wkładka zbiornika aspiracyjnego 2000ml do aspiratora ultradźwiękowego SONOPET (opakowanie 5szt.)</t>
  </si>
  <si>
    <t>Pakiet 75</t>
  </si>
  <si>
    <t>Aplikator czyszcząco -odsysający do dobowej pielęgnacji jamy ustnej z końcówką umożliwiającą  stosowanie roztworów antybakteryjnych .</t>
  </si>
  <si>
    <t>Zamknięty system odsysania  dotchawiczy dla dorosłych F14, F16 (na 24h i 72h)</t>
  </si>
  <si>
    <t>Zamknięty system odsysania  tracheostomijny dla dorosłych F14 i F16 na 24h i 72h</t>
  </si>
  <si>
    <t>Zestaw do dobowej pielęgnacji jamy ustnej z płynem z chlorhexydyną co 8h</t>
  </si>
  <si>
    <t>Pakiet 76</t>
  </si>
  <si>
    <t>Mostek stomijny  rozmiary 65mm,90 mm</t>
  </si>
  <si>
    <t>Pakiet 77</t>
  </si>
  <si>
    <t>Zestaw do pompy flocar infinity do worków I butelek</t>
  </si>
  <si>
    <t>Pakiet 78</t>
  </si>
  <si>
    <t>Igła do znieczuleń podpajęczynówkowych atraumatyczna I igłą wprowadzającą jednorazowego użytku sterylna  Pencil-point (x1szt) G27 120mm</t>
  </si>
  <si>
    <t>Pakiet 79</t>
  </si>
  <si>
    <t>Lateksowa rurka nie sterylna w rolce 15m rozmiary 2x4mm ,3x5mm,4x6mm,5x7mm,6x9mm</t>
  </si>
  <si>
    <t>Kaniula dotętnicza jednorazowa sterylna rozmiar 20G dł 45 mm wyposażona w zamknięcie dostępu linii typu Switch</t>
  </si>
  <si>
    <t xml:space="preserve">Serweta okulistyczna z folią chirurgiczną i zbiornikirm -opis  wymagania
Obłożenie trójwarstwowe wykonane z materiału z włókien sztucznych (monolit polipropylenowy) bez zawartości włókien wiskozowych i celulozowych, nielaminowane,Materiał niepalący, wodoodporny Wymiary: 137cm x 137cm
W polu operacyjnym – okno o wymiarach 8cm x 10cm wypełnione folią chirurgiczną wykonaną z polietylenu o grubości 0,05mmZbiornik na płyny o wymiarach 30cm x 17,5cm
Po jednej stronie – zintegrowany z obłożeniem zbiornik na płyny z mostkiem do regulacji kształtu (minimum ½ litra)
Gramatura materiału 57,6 g/m2 I klasa palności zgodnie z 16CFR 1610
Obłożenie spełnia wymogi Normy Europejskiej EN 13 795 dla materiałów o podwyższonym poziomie ryzyka w obszarze krytycznym
Opakowane w torebkę typu Multi Vac stanowiące opakowanie bezpośrednie i umieszczone w dyspenserze
Na opakowaniu jednostkowym podwójna, samoprzylepna metka z kodem kreskowym, numerem katalogowym, datą ważności i numerem serii służąca do prowadzenie dokumentacji medycznej
</t>
  </si>
  <si>
    <t xml:space="preserve">Zestaw do zabiegów naczyniowych z folią bakteriobójczą w składzie wymagania
Obłożenie do zabiegów naczyniowych o wymiarach 254x330-375cm,z wbudowaną folią bakteriobójczą o wymiarze 78x43 zawierającą w warstwie klejącej jodofor,
posiada 3 kieszenie boczne oraz organizator przewodów z każdej strony2)serweta na stolik Mayo3)serweta na stolik instrumentariuszki 150x200cm. 
</t>
  </si>
  <si>
    <t xml:space="preserve">Zestaw obłożeń do kraniotomii w składzie Obłożenie do kraniotomii o wymiarach 196cm (231 cm) x 406cm , posiadające w polu operacyjnym folię chirurgiczną o działaniu bakteriobójczym, 
posiadającą w warstwie klejącej jodofor o wymiarach 24cm x 37cm, wykonaną z poliestru, o grubości 0,025mm .
Obłożenie posiada duży zbiornik na płyny „U”-kształtny z dwoma zaworami do podłączenia ssaka.
</t>
  </si>
  <si>
    <t>Pakiet</t>
  </si>
  <si>
    <t>Lp</t>
  </si>
  <si>
    <t>Artykuł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</si>
  <si>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</si>
  <si>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</si>
  <si>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</si>
  <si>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</si>
  <si>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</si>
  <si>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</si>
  <si>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</si>
  <si>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handlowa, producent</t>
  </si>
  <si>
    <t>Ilość szt. w op. handlowym</t>
  </si>
  <si>
    <t>Cena netto za op. handlowe</t>
  </si>
  <si>
    <t>Nr katalogowy</t>
  </si>
  <si>
    <t>Nr strony w ofercie</t>
  </si>
  <si>
    <t>Pakiet 01</t>
  </si>
  <si>
    <t>Paski do badania poziomu glikemii  z kompatybilnymi glukometrami.</t>
  </si>
  <si>
    <t>szt.</t>
  </si>
  <si>
    <t>razem:</t>
  </si>
  <si>
    <r>
      <t>Warunki :w przypadku wygrania przetargu firma dostarczy w cenie pasków</t>
    </r>
    <r>
      <rPr>
        <b/>
        <sz val="11"/>
        <color indexed="8"/>
        <rFont val="Arial"/>
        <family val="2"/>
      </rPr>
      <t xml:space="preserve"> 1.</t>
    </r>
    <r>
      <rPr>
        <sz val="12"/>
        <color indexed="8"/>
        <rFont val="Arial1"/>
        <family val="0"/>
      </rPr>
      <t>glukometry 40 sztuk posiadajace automatyczny wyrzut paska, zakres pomiaru glukozy we krwi 10-600mg/dl dl próbek krwi włośniczkowej ,żylnej ,tętniczej i noworodkowej, poziom hematokrytu  10-70 % automatyczny wyrzutnik paska testowego;zestaw płynów kontrolnych na trzech poziomach (niski normalny wysoki) z terminem przydatności do użytku minimum 6 miesięcy Wykonawca zapewni serwis i wymianę urządzenia na nowe. Wykonawca przeprowadzi szkolenia pracowników oraz walidację glukometrów,dostarczy zestaw płynów kontrolnych wg potrzeb.</t>
    </r>
  </si>
  <si>
    <t>Pakiet 02</t>
  </si>
  <si>
    <r>
      <t xml:space="preserve"> Jednorazowy jałowy fartuch chirurgiczny pełnobarierowy  zgodny z EN 13795 1-3; gramatura minimum 40g/m2, posiadający dodatkowe nieprzemakalne </t>
    </r>
    <r>
      <rPr>
        <b/>
        <sz val="11"/>
        <color indexed="8"/>
        <rFont val="Arial"/>
        <family val="2"/>
      </rPr>
      <t>wzmocnienia</t>
    </r>
    <r>
      <rPr>
        <sz val="12"/>
        <color indexed="8"/>
        <rFont val="Arial"/>
        <family val="2"/>
      </rPr>
      <t xml:space="preserve"> w części przedniej i w rękawach. Rękaw zakończony elastycznym mankietem z dzianiny. Tylne części fartucha zachodzą na siebie. Troki umieszczone zgodnie z procedurami postępowania aseptycznego. Szwy wykonane techniką ultradźwięków. Rozmiar S-XXL.</t>
    </r>
  </si>
  <si>
    <t>Jałowa serweta dwuwarstwowa(gram. min 54g/m2) 150 x 200cm  nieprzylepna na stół instrumentariuszki.</t>
  </si>
  <si>
    <t xml:space="preserve">Jałowa serweta dwuwarstwowa(gram.min.54g/m2) 45 x 75cm  nieprzylepna.  </t>
  </si>
  <si>
    <t>Jałowa serweta dwuwarstwowa(gram.min.54g/m2) 50 x 60 cm z otworem o średnicy 5cm  nieprzylepna.</t>
  </si>
  <si>
    <t xml:space="preserve">Jałowa serweta dwuwarstwowa(gram.min.54g/m2) 50x50cm nieprzylepna.  </t>
  </si>
  <si>
    <t>Jałowa serweta dwuwarstwowa(gram.min.54g/m2) 75 x 90cm  nieprzylepna.</t>
  </si>
  <si>
    <t>2Jałowa serweta dwuwarstwowa(gram.min.54g/m2) 75 x 90cm  samoprzylepna.</t>
  </si>
  <si>
    <t>Jałowa serweta dwuwarstwowa(gram.min.54g/m2) 75 x 90cm z otworem o średnicy 7cm  samoprzylepna.</t>
  </si>
  <si>
    <t>Jałowa serweta dwuwarstwowa(gram.min.54g/m2) 90x150cm  nieprzylepna.</t>
  </si>
  <si>
    <t>Jałowy zestaw do zdejmowania szwów o składzie:3 x tampony (tupfery) włókninowe wielkości śliwki 1 x pęseta anatomiczna metalowa typu Adson 12 cm 1 x pęseta anatomiczna plastikowa 12,5 cm 1 x ostrze - skalpel 6,5 cm (zapakowane) Opakowanie Tacka typu blister z 1 wgłębieniem na płyny.</t>
  </si>
  <si>
    <t>zest.</t>
  </si>
  <si>
    <t>Jałowy zestaw do zmiany opatrunku II oskładzie: 1 x kleszczyki typu kocher 14 cm 1 x pęseta anatomiczna plastikowa 12,5 cm 8 x kompresy z gazy bawełnianej 7,5 cm x 7,5 cm 5 x tampony (tupfery) z gazy wielkości śliwki (Pagasling Nr 3) 1 x serweta włókninowa nie przylepna 38x45 cm.</t>
  </si>
  <si>
    <t>Jałowy zestaw do zmiany opatrunku o składzie: 1 x pęseta anatomiczna plastikowa zielona 12,5 cm 1 x pęseta anatomiczna plastikowa niebieska 12,5 cm 6 x tampony (tupfery) włókninowe wielkości śliwki. Opakowanie Tacka typu blister z 3 wgłębieniami na płyny.</t>
  </si>
  <si>
    <t>Jednorazowy jałowy fartuch chirurgiczny pełnobarierowy zgodny z EN 13795 1-3. Gramatura minimum 40g/m2  Rękaw zakończony elastycznym mankietem z dzianiny. Tylne części fartucha zachodzą na siebie. .Troki umieszczone zgodnie z procedurami postępowania aseptycznego .Szwy wykonane techniką ultradźwięków. Rozmiar S-XXL</t>
  </si>
  <si>
    <t>Obłożenie stolika Mayo w kształcie worka z zewnętrzną warstwą z chłonnej włókniny (absorpcyjność 780%) o wymiarach 80x145cm  Waga podstawowa całości obłożenia min 92g/m2. Waga podstawowa folii PE min 56g/m2. Folia piaskowana .</t>
  </si>
  <si>
    <t>Zestaw uniwersalny o składzie :1 serweta na stolik narzędziowy 140 x 190 cm (wzmocnienie 75 x 190 cm) 1 obłożenie stolika Mayo złożone teleskopowo 80 x 145 cm (wzmocnienie 60 x 80 cm) 1 samoprzylepna serweta operacyjna 150 x 240 cm 1 samoprzylepna serweta operacyjna 170cmx170cm, 2 samoprzylepne serwety operacyjne 75x90cm ,taśma samoprzylepna 10x50cm,4 ręczniki.</t>
  </si>
  <si>
    <t>Serweta  sterylna100x140cm z workiem do zbiórki płynów.</t>
  </si>
  <si>
    <t>oblożenie pola operacyjnego do cięcia cesarskiego i zestaw dla noworodka;skład ;serweta na stół narzedziowy 190x150cm,serweta do cięcia 250x315cm z otworem 24x19cm,zacisk pępowinowy 53cm,serweta dla noworodka ,opatrunek chłonnyprzylepny25x10cm,chusta brzuszna 45x45cm,czapeczka dla noworodka,kocyk dla noworodka.</t>
  </si>
  <si>
    <t>Pieluchomajtki dla osób nietrzymających moczu z ultrachłonnym wkładem z warstwą Dry Plus o anatomicznym kształcie, wykonane z miękkiego laminatu oraz włókniny. Zawierają superabsorbent zawierający cząsteczki CyDex neutralizujący nieprzyjemne zapach  .Wszystkie rozmiary</t>
  </si>
  <si>
    <t>Sterylny zestaw do cewnikowania jednorazowego użytku. W skład zestawu wchodzi: 1 x kleszczyki plastikowe typu Kocher 14 cm;
1 x pęseta plastikowa anatomiczna 12,5 cm;
5 x kompresy z gazy bawełnianej 7,5 cm x 7,5 cm;
4 x tampony z gazy bawełnianej wielkości śliwki;
1 x serweta włókninowa, nieprzylepna 45 cm x 75 cm;
1 x serweta włókninowa, nieprzylepna 75 cm x 90 cm z otworem Ø10 cm;
1 x strzykawka Luer 20 ml, (zapakowana);
1 x Igła 1,2 mm x 40 mm, 18 G x 11/2,różowa, (zapakowana);
1 x żel poślizgowy w saszetce 2,7 g;
1 x woda sterylna w ampułce 20 ml;
1 x para rękawiczek diagnostycznych, rozmiar M (pakowane w papier, wywinięty mankiet</t>
  </si>
  <si>
    <t>Jałowe rękawice chirurgiczne, bezlateksowe, bezpudrowe wykonane z polichloroprenu lub polizoprenu z wewnętrzną stroną polimerową . W pełni anatomiczny kształt.  Wymagane jest aby rękawice posiadały teksturowane powierzchnie i cienki materiał (wzmocnienie w wrażliwości dotykowej .Deklaracja zgodności CE .Pakowane parami w szczelne opakowania gwarantujące zachowanie jałowości do momentu ich otwarcia..Wyrażne oznaczenie rozmiaru na opakowaniu bezpośrednim i na rękawicy Rozmiar od 6.0 do8,5 co 0,5.</t>
  </si>
  <si>
    <t>para</t>
  </si>
  <si>
    <t>Jałowe rękawice chirurgiczne. Lateksowe, bezpudrowe. Wewnętrzna strona z pokryciem polimerowym. Łatwość zakładania rękawicy przy dłoniach wilgotnych jak i suchych.Minimalna średnia wartość dla siły przy zerwaniu przed przyspieszonym starzeniem jaką powinna  charakteryzować się rękawica.W pełni anatomiczny kształt..Deklaracja zgodności CE.</t>
  </si>
  <si>
    <t>Taśma samoprzylepna 10x50cm ,opakowanie a  1 lub 2szt.</t>
  </si>
  <si>
    <t>Zestaw z dużym turbanem o składzie:  1 x Serweta na stół narzędziowy 2-warstwowa na całej powierzchni 200 x 150 cm (owinięcie zestawu) , 1 x Serweta turban na głowę 3-warstwowa (PP+PE+wiskoza, min. 74g/mkw) 100 x 75 cm + 90 x 75 cm , 1 x Serweta 2-warstwowa,170x280cm z samoprzylepnym wycięciem U 6,5X45 cm. Zestaw zgodnie z EN13795 1-3.Sterylizacja EO.</t>
  </si>
  <si>
    <t>Pakiet 03</t>
  </si>
  <si>
    <t>Dreny-linie do pomiaru kapnometrii do podłączenia do filtrów oddechowych. Długość 300cm, zakończenia męskie-męskie wkręcane. Sterylne, pakowane pojedynczo.</t>
  </si>
  <si>
    <t>Filtr oddechowy antybakteryjny i antywirusowy dla dzieci z wyraźnie wydzielonym wymiennikiem ciepła i wilgoci - sterylny ub mikrobiologicznie czysty, elektrostatyczny (masa max 22 g; objętość martwa max 26-28 ml, wydajność nawilżania min. 32 mg/litr, skuteczności filtracja  min.99,99%, port do kapnografu.</t>
  </si>
  <si>
    <t>Filtr oddechowy antybakteryjny i antywirusowy neonatologiczny – sterylny lub mikrobiologicznie czysty , elektrostatyczny (masa max 8-12 g; do znieczuleń noworodków, objętość martwa max 10-11 ml, skuteczność filtracji min. 99,99%), port do kapnografu.</t>
  </si>
  <si>
    <t>Filtr oddechowy antybakteryjny i antywirusowy, sterylny, mechaniczny- hydrofobowa membrana filtrująca w kształcie harmonijki, do podłączenia do respiratora po stronie aparatu, skuteczność filtracji min. 99,999%. Duża powierzchnia filtracji &gt;700cm2)</t>
  </si>
  <si>
    <t>Filtr oddechowy antybakteryjny i antywirusowy z wydzielonym wymiennikiem ciepła i wilgoci - sterylny lub mikrobiologicznie czysty , elektrostatyczny (masa max 9-12 g; do intensywnej terapii  noworodków, objętość martwa max 10 -11ml, skuteczność filtracji  min. 99,99%), port do kapnografu.</t>
  </si>
  <si>
    <t>Filtr oddechowy antybakteryjny i antywirusowy z wydzielonym wymiennikiem ciepła i wilgoci - sterylny, mechaniczny- hydrofobowa membrana filtrująca w kształcie harmonijki, (masa max 30-55g; wydajność nawilżania min. 23-33 mg/l, przestrzeń martwa 55-95 ml.</t>
  </si>
  <si>
    <t xml:space="preserve">Filtr oddechowy antybakteryjny i antywirusowy z wyraźnie wydzielonym wymiennikiem ciepła i wilgoci - sterylny, elektrostatyczny (masa max 35 g; objętość martwa max 45 port do kapnografu. -58 ml, wydajność nawilżania min. 29 mg/litr, skuteczność filtracji min. 99,999%), </t>
  </si>
  <si>
    <t>Wymiennik ciepła i wilgoci do rurek tracheostomijnych z portem do podawania tlenu i z portem do odsysania, sterylny.</t>
  </si>
  <si>
    <t xml:space="preserve">Filtr oddechowy antybakteryjny i antywirusowy z portem do kapnografu - sterylny, o właściwościach mechanicznych i elektrostatycznych, o zmniejszonej objętości, do znieczuleń dla dorosłych od obj. oddechowej 150 ml. i (masa max 20-23 g; objętość martwa max.40-41 skuteczność filtracji &gt;99,9999% </t>
  </si>
  <si>
    <t>Pakiet 04</t>
  </si>
  <si>
    <t>Rurka nosowo-gardłowa, jałowa, jednorazowego użytku w rozmiarach od 2,5 do 9,0, standardowa z PVC.</t>
  </si>
  <si>
    <t>Cewnik Foley silikonowany z balonem uszczelniajacym Ch 20-30</t>
  </si>
  <si>
    <t>Cewnik Foley silikonowany z balonem uszczelniajacym Ch 6-18</t>
  </si>
  <si>
    <t>Cewnik Nelaton jednorazowy ,sterylny od ch6 do 22/36-40</t>
  </si>
  <si>
    <t>Cewnik Tiemann jednorazowy sterylny od ch8 do ch 18/40</t>
  </si>
  <si>
    <t>Dren przedłużający do pomp infuzyjnych dł. 150-200cm, złącza Luer-Lock (męskie) i Luer (żeńskie), kolor czarny,bez ftalanów</t>
  </si>
  <si>
    <t>4Dren przedłużający do pomp infuzyjnych dł. 150-200cm, złącza Luer-Lock (męskie) i Luer (żeńskie), kolor przezroczysty ,bez ftalanów.</t>
  </si>
  <si>
    <t>Filtr płaski do znieczulenia zewnątrzoponowego. Obustronnie zakończony wejściem typu Luer Lock .Męki/żeński.</t>
  </si>
  <si>
    <t>Jednorazowe rurki do rektoskopii sigmoidoskopowe o dł ok.250mm.</t>
  </si>
  <si>
    <t>Prowadnica do rurek itubacyjnych, atraumatyczna, jałowa.Rozmiary : 1,9-2,0mm/230mm;  3,0-4,0mm/340mm;  5,0/370mm.</t>
  </si>
  <si>
    <t>Prowadnica do trudnych intubacji, jałowa, atraumatyczna, ze wskaźnikiem długości prowadnicy. Rozmiary 3,3/600-800mm; 5,0/600-800mm.</t>
  </si>
  <si>
    <t>Jałowe woreczki do pobierania moczu dla niemowląt i dzieci męskie, żeńskie</t>
  </si>
  <si>
    <t>Przyrząd  do przetaczania płynów infuzyjnych do pompy ASCOR typ AP 31, jednorazowego użytku.</t>
  </si>
  <si>
    <t>Przyrząd  do przetaczania płynów infuzyjnych do pompy ASCOR typ AP 31 P, jednorazowego użytku</t>
  </si>
  <si>
    <t>Przyrząd do przetaczania krwi jednorazowego użytku.</t>
  </si>
  <si>
    <t>Przyrząd do przetoczeń płynów: -bez ftalanów -komora kroplowa: a) wykonana z PP (polipropylen), wolna od PVC b) długość komory (części przeźroczystej) 65 mm - igła biorcza ścięta dwupłaszczyznowo z ostrym kolcem - logo lub nazwa producenta umieszczone na opakowaniu.</t>
  </si>
  <si>
    <t>Przyrząd do przetoczeń płynów infuzyjnych, bez ftalanów. Logo lub nazwa producenta na samym wyrobie, co zapewnia jego pełną identyfikację, przed, w trakcie i po zakończonej procedurze medycznej.</t>
  </si>
  <si>
    <t>Przyrząd do przetoczeń płynów z portem bezigłowym: -bez ftalanów -komora kroplowa: a) wykonana z PP (polipropylen), wolna od PVC b) długość komory (części przeźroczystej) 65 mm - igła biorcza ścięta dwupłaszczyznowo z ostrym kolcem - logo lub nazwa producenta.</t>
  </si>
  <si>
    <t>Przyrząd do szybkiego przetaczania krwi jednorazowego użytku</t>
  </si>
  <si>
    <t>strzykawka jednorazowa jałowa niskooporowa trzyczęściowa do znieczuleń zewnatrzoponowych z końcem Luer-Lock Pojemność od 5ml-10ml</t>
  </si>
  <si>
    <t>System godzinowej zbiórki moczu z menzurą 500 ml i wymiennym workiem 2000 ml. Precyzyjne pomiary ? zintegrowana komora pomiarowa do małych objętości 2filtry w komorze</t>
  </si>
  <si>
    <t>Worek do dobowej zbiórki moczu</t>
  </si>
  <si>
    <t>Zestaw do pomiaru OCŻ, zaopatrzony w podziałkę do oznaczenia wysokości słupa wody podczas wykonywania pomiaru oraz kranik trójdrożny. Sterylny, jednorazowego użytku. Wyposażony w sztywne mocowanie do stojaka na kroplówki oraz wskaźnik usytuowania punktu zerowego.</t>
  </si>
  <si>
    <t>Kanka doodbytnicza  jednorazowego użycia 10 x 300  10x400</t>
  </si>
  <si>
    <t xml:space="preserve">Zgłębnik żołądkowy jednorazowego użycia   14,16,18,20,22,24,28 x 800 - 1000  </t>
  </si>
  <si>
    <t>Pakiet 05</t>
  </si>
  <si>
    <t>Nakłuwacz automatyczny do pobierania krwi kapilarnej w celach diagnostycznych. Jednorazowy w obudowie w kształcie litery T lub zbliżonym, konstrukcyjnie zabezpieczony przed ponownym użyciem, ostrze schowane, silikonowane, ze stali nierdzewnej,szlifowane.Nakłuwacz bezpieczny przyciskowy.Typ ostrza igła 21G(0,8mm) głębokośc nakucia 1,8mm</t>
  </si>
  <si>
    <t>.Nakłuwacz automatyczny do pobierania krwi kapilarnej w celach diagnostycznych. Jednorazowy w obudowie w kształcie litery T lub zbliżonym, konstrukcyjnie zabezpieczony przed ponownym użyciem, ostrze schowane, silikonowane, ze stali nierdzewnej,szlifowane.Nakłuwacz bezpieczny przyciskowy.Typ ostrza igła 21G(0,8mm) głębokośc nakucia 2,4mm</t>
  </si>
  <si>
    <t>Nakłuwacz automatyczny do pobierania krwi kapilarnej w celach diagnostycznych. Jednorazowy w obudowie w kształcie litery T lub zbliżonym, konstrukcyjnie zabezpieczony przed ponownym użyciem, ostrze schowane, silikonowane, ze stali nierdzewnej, szlifowane.Nakłuwacz bezpieczny przyciskowy.Typ ostrza nożyk o szerokości 1,5 mm kąt ścięcia 45stopni ,głębokość nakłucia 1,5 mm</t>
  </si>
  <si>
    <t>Pakiet 06</t>
  </si>
  <si>
    <t>Kaniule 16G  1,7x50mm przepływ 196ml/min lub 1,7x45mm przepływ 180ml/min</t>
  </si>
  <si>
    <t>Kaniule 18G  1,3x45mm przepływ 90ml/min lub 1,2x38mm przepływ 90ml/min</t>
  </si>
  <si>
    <t>Kaniule 20G  1,1x32mm przepływ 60ml/min lub 1,0x32mm przepływ 57ml/min</t>
  </si>
  <si>
    <t xml:space="preserve">Kaniule 22G  0,9x25mm przepływ 36ml/min lub 0,8x25mm przepływ 33ml/min  </t>
  </si>
  <si>
    <t>Kaniule17G  1,5x45mm przepływ 125ml/min lub 1,5x45mm przepływ 130ml/min</t>
  </si>
  <si>
    <t>Korek do kraników trójdrożnych z trzpieniem poniżej  jego krawędzi</t>
  </si>
  <si>
    <t>Kranik trójdrożny, typu Luer-Lock, jałowy,</t>
  </si>
  <si>
    <t>Pakiet 07</t>
  </si>
  <si>
    <t>Kaniula dożylna ,cewnik wykonany z poliuretanu lub PTFE 4-5 pasków RTG, zatyczka z filtrem hydrofobowym w komorze wypływu, korek portu bocznego, skrzydełka kodowane kolorystycznie, koreczek Luer Lock  logo lub nazwa producenta na wyrobie med .Rozmiary 15G do 22 G.</t>
  </si>
  <si>
    <t>Pakiet 08</t>
  </si>
  <si>
    <t>KANIULA NOWORODKOWA  26G  fioletowa bez portu do podawania leku.zawiera min.5 pasków RTG.</t>
  </si>
  <si>
    <t>Pakiet 09</t>
  </si>
  <si>
    <t>Kaniula dożylna typu bezpiecznego wykonana z PU llub PTFE, port boczny, wtopione min. 4 paski RTG, filtr hydrofobowy w komorze wypływu, komora zabezpieczona  koreczkiem luer-lock , igła po wyjęciu  zabezpieczona ,logo lub nazwa producenta na wyrobie med.</t>
  </si>
  <si>
    <t>Pakiet 10</t>
  </si>
  <si>
    <t>brzeszczot dermatomu do dermatomu wagner, sterylne,pasujące do  dermatomu Aesculap, który posiada</t>
  </si>
  <si>
    <t>Frezy do kraniotomu ? rozmiar długi , kompatybilne z posiadaną wiertarką neurochirurgiczną B.BRAUN  , dopuszczone do użytku przez producenta wiertarki (zachowanie gwarancji na sprzęt) , pakowane pojedynczo, pakowane sterylnie.</t>
  </si>
  <si>
    <t>Frezy do kraniotomu - rozmiar średni , kompatybilne z posiadaną wiertarką neurochirurgiczną B.BRAUN  , dopuszczone do użytku przez producenta wiertarki (zachowanie gwarancji na sprzęt) , pakowane pojedynczo, pakowane sterylnie.</t>
  </si>
  <si>
    <t>Instrument do tunelowania, jednorazowy , sterylny , o długości 600 mm, pakowany pojedynczo w kartonie po10 sztuk.</t>
  </si>
  <si>
    <t>Matryce do siatkownicy kompatybilne z posiadaną przez Zamawiającego siatkownicą  Matryca do nacinania skóry 1:1,5. Matryce  8x20 cm pakowane sterylnie, pojedynczo w opakowaniach zbiorczych po 10 szt.</t>
  </si>
  <si>
    <t>Frezy do wiertarki szybkoobrotowej pasujace do wiertarki Aesculap Microspeed wszystkie rozmiary.</t>
  </si>
  <si>
    <t>Matryce do siatkownicy kompatybilne z posiadaną przez Zamawiającego siatkownicą  Matryca do nacinania skóry 1:3. Matryce 8x20 cm pakowane sterylnie, pojedynczo w opakowaniach zbiorczych po 10 szt.</t>
  </si>
  <si>
    <t>Zaciski plastikowedo hemostazy brzegu płata skórnego czepca, jednorazowe sterylne, pasujące do wielorazowej rękojeści firmy B.Braun pakowane w magazynkach po 10 zacisków, w opakowaniu zbirczym 20x10 magazynków.</t>
  </si>
  <si>
    <t>op</t>
  </si>
  <si>
    <t>Pakiet 11</t>
  </si>
  <si>
    <t>Jednorazowa, sterylna, bez lateksowa osłona na mikroskop. Do zastosowania w mikroskopie z trzema okularami. Rozmiar osłony 117cm na 267cm (+/- 1cm). Soczewka o średnicy 65mm o dużej przezierności, odporna na zarysowania, z materiału nie odbijającego światła i nie tłukącego się.Soczewka łatwa do usunięcia w razie konieczności.3 pasy ściągające-umożliwiaja mocowanie na mikroskopie.</t>
  </si>
  <si>
    <t>Osłona jałowa z folii przezroczystej na przewody używane przy zabiegach wideochirurgicznych Dł. min.230-280cm, szer. min. 13 -15 cm, z  taśmą samoprzylepną, zapewniająca zachowanie jałowości końcówek roboczych,</t>
  </si>
  <si>
    <t>Sterylny pokrowiec foliowy na aparat rtg ,rozm 220x100 cm mocowany dwoma lub trzema taśmami samoprzylepnymi Dopuszcza się tolerancję +/- 10 cm.</t>
  </si>
  <si>
    <t>Pakiet 12</t>
  </si>
  <si>
    <t>Dren do pompy obj.do krwi typu infusomat</t>
  </si>
  <si>
    <t>Dren do pompy ob.podstawowyj typu infusomat</t>
  </si>
  <si>
    <t>Linie do żywienia typu safety enfit</t>
  </si>
  <si>
    <t>Pakiet 13</t>
  </si>
  <si>
    <t>Zestaw pediatryczny do konikotomii ratunkowej .Jałowy jednorazowego użytku</t>
  </si>
  <si>
    <t>Zestaw do konikotomii do profilaktycznej i ratunkowej metodą Seldingera w składzie: zagięta kaniula wprowadzająca, prowadnicą, igła, strzykawka 10 ml, rozszerzadło, rurka mini trach 4mm, łącznik, skalpel, tasiemka mocujaca rurkę.sterylna, opakowanie jednostkowe typu blister.</t>
  </si>
  <si>
    <t>Pakiet 14</t>
  </si>
  <si>
    <t>Precyzyjny regulator przepływu do płynów infuzyjnych i emulsji tłuszczowych. Zakres regulacji od 2 do 350ml/godz</t>
  </si>
  <si>
    <t>Rurka tracheostomijna, zbrojona na całej długości, z mankietem gładko przylegającym przed wypełnieniem. Z regulowanym położeniem kołnierza, klinem i opaską. Rozmiar od 6,0 do 9,0</t>
  </si>
  <si>
    <t>Zestaw do tracheostomii przezskórnej metoda Griggsa</t>
  </si>
  <si>
    <t>końcówka do systemu HydroFlow typu Frazier rozmiar 13G X 140mm</t>
  </si>
  <si>
    <t>Pakiet 15</t>
  </si>
  <si>
    <t>Pałeczki do wymazów, drewniane, 150mm - sterylne, pakowane indywidualnie</t>
  </si>
  <si>
    <t>Pałeczki do wymazów, z tworzywa sztucznego, 150mm z wacikiem bawełnianym, w probówce transportowej - sterylne</t>
  </si>
  <si>
    <t>Pałeczki do wymazów, z tworzywa sztucznego, 150mm z wacikiem bawełnianym, w probówce z podłożem transportowym AMIES - sterylne</t>
  </si>
  <si>
    <t>Pałeczki do wymazów, z tworzywa sztucznego, 150mm z wacikiem bawełnianym, w probówce z podłożem transportowym STUART z WĘGLEM - sterylne</t>
  </si>
  <si>
    <t>Pinceta anatomiczno-morfologiczny mikroboliogicznie czysta , długość 14 cm</t>
  </si>
  <si>
    <t>Pinceta medyczna jednorazowa sterylna</t>
  </si>
  <si>
    <t>Pojemnik na mocz z zakrętką 120-150ml sterylny</t>
  </si>
  <si>
    <t>Pakiet 16</t>
  </si>
  <si>
    <t>igła ju 0,45x16  a 100 szt.</t>
  </si>
  <si>
    <t>op.</t>
  </si>
  <si>
    <t>igła ju 0,5 a 100 szt.</t>
  </si>
  <si>
    <t>igła ju. 0,6 a100 szt.</t>
  </si>
  <si>
    <t>igła ju 0,7 a 100 szt.</t>
  </si>
  <si>
    <t>igła ju 0,8 a 100 szt.</t>
  </si>
  <si>
    <t>igła ju 0,9 a 100 szt.</t>
  </si>
  <si>
    <t>igła ju 1,1 a 100 szt</t>
  </si>
  <si>
    <t>igła ju 1,2 a 100 szt.</t>
  </si>
  <si>
    <t>igła motylek 0,6 ? 0,8 a 50</t>
  </si>
  <si>
    <t>Igły do wstrzykiwaczy Penów 0,3  a100szt</t>
  </si>
  <si>
    <t>Igła do iniekcji ze zintegrowaną osłoną  zabezpieczającą , która chroni i trwale zamyka igłę po użyciu na całej długości. Odchylenie nasady zabezpieczającej 180st.równolegle ze strzykawką</t>
  </si>
  <si>
    <t>Pakiet 17</t>
  </si>
  <si>
    <t>Czujnik brzuszny oddechów</t>
  </si>
  <si>
    <t>FILTR BAKTERYJNO/WIRUSOWY</t>
  </si>
  <si>
    <t>Filtr bakteryjny i tłumiący szum do przepłuwu gazów</t>
  </si>
  <si>
    <t>Maska nosowa duża</t>
  </si>
  <si>
    <t>MASKA NOSOWA MAŁA  &lt;4,0MM</t>
  </si>
  <si>
    <t>MASKA NOSOWA SREDNIA  &gt;5,0MM</t>
  </si>
  <si>
    <t>Mocowanie /CZAPECZKAukładu pacjenta od rozmiaru  0-5</t>
  </si>
  <si>
    <t>układ jednorazowy oddechowy z podgrzewanym ramieniem wdechowym przystosowany do nawilżania Fischer and Paykel modek MR850-zawiera generator IFi końcówki nosowe :mała śregnia diża,miarkę</t>
  </si>
  <si>
    <t>ZESTAW  jednorazowy do napełniania samoczynnego komory nawilżacza zawiera :system wyrównywania ciśnienia,łącznik T-Connector</t>
  </si>
  <si>
    <t>Złączka 27/22 wielorazowego użytku</t>
  </si>
  <si>
    <t>Pakiet 18</t>
  </si>
  <si>
    <t>Pakiet 19</t>
  </si>
  <si>
    <t>Igła do znieczulania podpajęczynówkowego  24G standard z lub bez igły wprowadzającej 20 G  90mm, jednorazowego użytku</t>
  </si>
  <si>
    <t>12Igła do znieczulania podpajęczynówkowego atraumatyczna  z ostrzem ołówkowym, z igłą wprowadzającą jednorazowego użytku G 27  0,40-0,42x 88-90mm,</t>
  </si>
  <si>
    <t>Igła do znieczulania podpajęczynówkowego atraumatyczna z ostrzem ołówkowym, z igłą wprowadzającą jednorazowego użytku G 25  0,50-0,58 x 88-90mm,</t>
  </si>
  <si>
    <t>Igła do znieczulania podpajęczynówkowego atraumatyczna z ostrzem ołówkowym, z igłą wprowadzającą jednorazowego użytku G 26  0,45-0,58 x 90mm,</t>
  </si>
  <si>
    <t>Igła do znieczulania podpajęczynówkowego G 20  0,70 x 88  -90mm,  jednorazowego użytku standard</t>
  </si>
  <si>
    <t>Igła do znieczulania podpajęczynówkowego standard z igłą wprowadzającą G 25  0,50 x 90mm, jednorazowego użytku</t>
  </si>
  <si>
    <t>Igła do znieczulania podpajęczynówkowego standard z igłą wprowadzającą G 26  0,45- 0,47 x 90mm, jednorazowego użytku</t>
  </si>
  <si>
    <t>Igła do znieczulania podpajęczynówkowego standard z igłą wprowadzającą G 27  0,40-0,42 x 90 mm,  jednorazowego użytku</t>
  </si>
  <si>
    <t>Igła do znieczulania podpajęczynówkowegoG 22  0,70 x 88- 90mm,  jednorazowego użytku standard</t>
  </si>
  <si>
    <t>Igła Tuohy z oznaczeniem głębokości co 10 mm, z modyfikowanym ostrzem typu Huber 16Gx88-90 mm</t>
  </si>
  <si>
    <t>Igła Tuohy z oznaczeniem głębokości co 10 mm, z modyfikowanym ostrzem typu Huber 18Gx88-90 mm</t>
  </si>
  <si>
    <t>Krótki kolec przelewowy sterylny, jednorazowego użytku umożliwiający przelewanie w bezpieczny sposób płynu z fiolek typu Transofix</t>
  </si>
  <si>
    <t>Pakiet 20</t>
  </si>
  <si>
    <t>Butelka do długotrwałego odsysania z ran Vacum-Drain sterylna, płaska, poj. 200- 250 ml oferowane butelki do długotrwałego odsysania powinny posiadać uniwersalne zakończenie umożliwiające szczelne podłączenie  drenów Redona o rozmiarach min. Ch 08-18 o</t>
  </si>
  <si>
    <t xml:space="preserve">Dren brzuszny z PCV Ch   20- 36 pakowne osobno    sterylne    dł 60                </t>
  </si>
  <si>
    <t>Dren perforowany do odsysania,  sterylny, typu  Redon,dł.70 cm Ch    8-18 x 700</t>
  </si>
  <si>
    <t>lateksowy dren typu KEHRA rozm 12-22,sterylny</t>
  </si>
  <si>
    <t>silikonowy dren typu KEHR rozm 12 -22,sterylny</t>
  </si>
  <si>
    <t>Worek oddechowy anestetyczny, silikonowy, wielorazowego użytku, poj.1,0-1,5l poj 1-2l  ,poj 2,3-3l</t>
  </si>
  <si>
    <t>ZESTAW DO POBIERANIA WYDZELINY Z DRÓG ODDECHOWYCH</t>
  </si>
  <si>
    <t>Pakiet 21</t>
  </si>
  <si>
    <t>Butle Redona do aktywnego odsysania ran z drenami złącze wtykowe pasujące do drenu redona wytworzonym podciśnieniem 90000Pa-98000Pa 200ml</t>
  </si>
  <si>
    <t>Butle Redona do aktywnego odsysania ran z drenami złącze wtykowe pasujące do drenu redona wytworzonym podciśnieniem 90000Pa-98000Pa 400ml</t>
  </si>
  <si>
    <t>Butle Redona do aktywnego odsysania ran z drenami złącze wtykowe pasujące do drenu redona wytworzonym podciśnieniem 90000Pa-98000Pa 600ml</t>
  </si>
  <si>
    <t>Pakiet 22</t>
  </si>
  <si>
    <t>Rurka tracheostomijna z niskociśnieniowym mankietem uszczelniającym,  opakowanie sterylne, jednorazowego użytku, rozmiar rurki widoczny na kołnierzu; w zestawie obturator i taśma mocująca rozmiar od 4,0-10,0 co 0,5</t>
  </si>
  <si>
    <t>Opaska do rurek tracheostomijnych wykonana z miękkiego materiału, zapinana na rzepy, mocowana do kołnierza rurki tracheostomijnej, dwuczęściowa, z możliwością regulacji długości opaski-dodatkowy rzep na środku opaski .</t>
  </si>
  <si>
    <t>Rurka tracheostomijna bez mankietu z wielorazową kaniulą wewnętrzną  - opakowanie sterylne, pojedyncze; kołnierz rurki wykonany z miękkiego tworzywa, w zestawie obturator i taśma mocująca, rurka niewidoczna w promieniach Rtg umożliwiająca chorym radioterapię.</t>
  </si>
  <si>
    <t>Rurka tracheostomijna z mankietem z wielorazową kaniulą wewnętrzną  - opakowanie sterylne, pojedyncze; kołnierz rurki wykonany z miękkiego tworzywa, w zestawie obturator i taśma mocująca, rurka niewidoczna w promieniach Rtg umożliwiająca chorym radioterapię.</t>
  </si>
  <si>
    <t>Pakiet 23</t>
  </si>
  <si>
    <t>Czepek do mycia włosów (zawiera szampon i odżywkę,bezapachowy) wykonany z 70%PET</t>
  </si>
  <si>
    <t>Pianka do mycia bez wody i mydła zawiera alantoinę 400ml</t>
  </si>
  <si>
    <t>Podkład higieniczny z pulpą celulozową i absorbentem z zakładkami wym.60x90cm chłonnośc 1500ml z folią antypoślizgową.</t>
  </si>
  <si>
    <t>Podkład higieniczny z pulpą celulozową i absorbentem z zakładkami wym.70x180</t>
  </si>
  <si>
    <t>Pakiet 24</t>
  </si>
  <si>
    <t>Cewnik czterokanałowy  do żył centralnych z możliwością wprowadzania prowadnicy bez odłączania  strzykawki 8F(16/18/18/14)  dł 20 cm. Z igłą z bocznym kanałem, zamkniętym układem do kaniulacji. Z kontrola w EKG i kabelkiem.z prowadnicą odporną na załam</t>
  </si>
  <si>
    <t>Cewnik dwukanałowy   do żył centralnych dla pediatrii  i neonatologii 5F(22)  dł 20 cm. Kanał dystalny 18 G kanał proksymalny 18 G , jeżeli możliwe wskazany byłby zestaw z  możliwością wprowadzania prowadnicy bez odłączania  strzykawki  .z prowadnicą o</t>
  </si>
  <si>
    <t>Cewnik dwukanałowy  do żył centralnych dla pediatrii  i neonatologii  4F(22/22)  dł 8 cm. jeżeli możliwe wskazany byłby zestaw z  możliwością wprowadzania prowadnicy bez odłączania  strzykawki .z prowadnicą odporną na załamania,kabelek łączący do EKG</t>
  </si>
  <si>
    <t>Cewnik dwukanałowy  do żył centralnych dla pediatrii  i neonatologii zakkładany metodą Seldingera  5F  dł 13 cm ze światłem kanałów 18/20G kanałów  jeżeli możliwe wskazany byłby zestaw z  możliwością wprowadzania prowadnicy bez odłączania  strzykawki.z</t>
  </si>
  <si>
    <t>Cewnik dwukanałowy  do żył centralnych z możliwością wprowadzania prowadnicy bez odłączania  strzykawki 7F(16/16)  dł 20 cm. Z igłą z bocznym kanałem, zamkniętym układem do kaniulacji. Z kontrola w EKG i kabelkiem z prowadnicą odporną na załamania.</t>
  </si>
  <si>
    <t>Cewnik pięciokanałowy  do żył centralnych z możliwością wprowadzania prowadnicy bez odłączania  strzykawki  . Z igłą z bocznym kanałem, zamkniętym układem do kaniulacji. Z kontrola w EKG i kabelkiem.z prowadnicą odporną na załamania.</t>
  </si>
  <si>
    <t>Cewnik trzykanałowy  do żył centralnych z możliwością wprowadzania prowadnicy bez odłączania  strzykawki 7F(16/18/18)  dł 20 cm. Z igłą z bocznym kanałem, zamkniętym układem do kaniulacji. Z kontrola w EKG i kabelkiem.z prowadnicą odporną na załamania</t>
  </si>
  <si>
    <t>Zestaw do ciągłego znieczulenia splotów nerwowych zawierający kaniulę ze szlifem o kącie 30o, cewnik przezroczysty z czytelnym oznaczeniem długości, strzykawkę trzyczęściową 5-7ml, łącznik do cewnika. Igła w zestawie zaopatrzona w przewód elektryczny d</t>
  </si>
  <si>
    <t>Igła do techniki single shot bez neurostymulatora z krótkim szlifem zaopatrzona ddren dł igły 50-55mm śred.igły 55mm długość drenu łączącego 23-25 cm</t>
  </si>
  <si>
    <t>Igła do techniki single shot przy użyciu neurostymulatora w pełni izolowana aż do szlifu o kącie 30 połączona na stał z kablem elektrycznym i drenem do infuzjii zakończonym złączką typu Luer LOCK .Zaopatrzona w gniazdo zabezpieczajace przed przypadkowym</t>
  </si>
  <si>
    <t>Pakiet 25</t>
  </si>
  <si>
    <t>elektroda bierna neutralna jednorazowa,dzielona,bez przewodu z CQMS, o powierzchni calkowitej 110-120 cm2, z klejem w części brzeżnej i klejem przewodzącym</t>
  </si>
  <si>
    <t>Elektroda bierna neutralna jednorazowa,dzielona,bez przewodu z CQMS, o powierzchni calkowitej 71-97 cm2, z klejem w części brzeżnej i klejem przewodzącym</t>
  </si>
  <si>
    <t>jednorazowy sterylny uchwyt elektrody  z nożem, czyścikiem i pojemnikiem, kabel 3,0 -3,5 m, wtyk 3-bolcowy</t>
  </si>
  <si>
    <t>Pakiet 26</t>
  </si>
  <si>
    <t xml:space="preserve"> Rurki dooskrzelowe dwuświatłowe lewostronne typu RobertShow :dwa mankiety: tchawiczy i oskrzelowy, dwa balony kontrolne z wyraźnym oznaczeniem rodzaju mankietu, dwa znaczniki RTG na dystalnym ko ńcu przed mankietem oskrzelowym i przy wejściu do tchawi</t>
  </si>
  <si>
    <t>Rurka dooskrzelowa Rurki dooskrzelowe dwuświatłowe prawostronne typu RobertShow : dwa mankiety: tchawiczy i oskrzelowy, mankiet oskrzelowy w kształcie litery ?S? zapewniający większe bezpieczeństwo przy zakładaniu rurki, dwa balony kontrolne z wyraźnym</t>
  </si>
  <si>
    <t>Rurka intubacyjna dla dzieci bez balona (opakowanie sterylne, jednorazowego użytku; nadruk rozmiaru, linia kontrastowa Rtg),z otworem Murphigo rozmiary od 2.0 do 6.5 (co 0.5)</t>
  </si>
  <si>
    <t>Rurka intubacyjna profilowana - południowa bez mankietu, ułatwiająca dostęp w trakcie zabiegu operacyjnego w obrębie głowy i szyi; (opakowanie sterylne, jednorazowego użytku;  nadruk rozmiaru w min. 3 miejscach linia kontrastowa RTG balon kontrolny z s</t>
  </si>
  <si>
    <t>Rurka intubacyjna profilowana - południowa z mankietem, ułatwiająca dostęp w trakcie zabiegu operacyjnego w obrębie głowy i szyi; (opakowanie sterylne, jednorazowego użytku;  nadruk rozmiaru w min. 3 miejscach linia kontrastowa RTG balon kontrolny z sa</t>
  </si>
  <si>
    <t>Rurka intubacyjna z balonem niskociśnieniowym do długotrwałej wentylacji z drenem do odsysania; (opakowanie sterylne, jednorazowego użytku, oznaczenie głębokości, nadruk rozmiaru, linia kontrastowa Rtg; balon kontrolny z samoczynnie zamykającym się zaw</t>
  </si>
  <si>
    <t>Rurka intubacyjna z balonem niskociśnieniowym, do krótkich wentylacji; (opakowanie sterylne, jednorazowego użytku; nadruk rozmiaru, linia kontrastowa Rtg; balon kontrolny z samoczynnie zamykającym się zaworem, półtransparentny łącznik 15mm) rozmiary 3.</t>
  </si>
  <si>
    <t>Rurka intubacyjna zbrojona z mankietem (opakowanie sterylne, jednorazowego użytku; oznaczenie głębokości, nadruk rozmiaru, linia kontrastowa Rtg; balon kontrolny z samoczynnie zamykającym się zaworem, zbrojenie wtopione w rurkę na całej długości do sam</t>
  </si>
  <si>
    <t>Rurka intubacyjna ze stali nierdzewnej stosowana do wentylacji podczas zabiegów w okolicy krtani i tchawicy z użyciem lasera CO2 LUB KTP  typu laser flex z mankietem uszczelniajacym , rozm 5,5 do 6,0</t>
  </si>
  <si>
    <t>Rurka tracheostomijna bez mankietu bez otworow fenestracyjnymi z wielorazową kaniulą wewnętrzną   rozm.8,10</t>
  </si>
  <si>
    <t>Rurka tracheostomijna bez mankietu z otworami fenestracyjnymi z wielorazową kaniulą wewnętrzną  rozm. 8 , 10</t>
  </si>
  <si>
    <t>Rurki tracheostomijne z mankietem niskociśnieniowym od w rozmiarach od 3,0 do5,5</t>
  </si>
  <si>
    <t>Pakiet 27</t>
  </si>
  <si>
    <t>Cewnik Foleya z sondą temperatury, w rozmiarach  14 Ch, 16 Ch, 18 Ch, zapewniający ciągłe monitorowanie temperatury głębokiej, 100% silikon, a 12 sztuk</t>
  </si>
  <si>
    <t>cewnik z troakarem do drenażu klatki piersiowej z PCV z nasadką  do bezpośredniego połączenia z zestawem do drenażu klatki piersiowej zaopatrzony w linię widoczną w RTG, z trokarem ,;pakowany w sztywny tubus, znakowany w odstępach co 5 cm, z trokarem k</t>
  </si>
  <si>
    <t>cewniki permanentne dwukanałowe do hemodializy, w zestawie do implantacji o średnicy 14,5 Fe, zapewniający przeplyw 450ml/min, o przekroju podwójne D, dlugość 19 cm ,23 czm</t>
  </si>
  <si>
    <t>Czujniki do SpO2 do technologii Nellcor Oximax, sterylne, jednopacjentowe, do mocowania na nos w formie płatka, dla pacjentów o wadze &gt;50 kg, opakowanie po 24 szt</t>
  </si>
  <si>
    <t>Czujniki do SpO2 do technologii Nellcor Oximax, sterylne, jednopacjentowe, do mocowania na palec, klejowe, dla pacjentów pediatrycznych o wadze 10-50 kg, opakowanie po 24 szt</t>
  </si>
  <si>
    <t>Elektroda jednorazowa dwudzielna neutralna żelowana kompatybilna z aparatem Valleylab Force Triad dla pacjentów o masie pow 13,6 kg</t>
  </si>
  <si>
    <t>elektroda jednorazowa powrotna REM kompatybilna z aparatem Valleylab Force Triad dla pacjentów o masie 2,72-13,6 KG</t>
  </si>
  <si>
    <t>elektroda jednorazowa STERYLNA KOAGULACYJNA DO CHIRURGII OTWARTEJ DŁ15mm ZAKOŃCZONA LANCETOWATO</t>
  </si>
  <si>
    <t>Igła do bezpiecznej punkcji klatki piersiowej 8ch i zespół cewnika. Strzykawka z zamknięciem typu Luera Monoject 50 ml.Woreczek do drenażu 2000ml. lub bezpieczny zestaw do punkcji opłucnej składający się z igły Veressa ograniczającej ryzyko omyłkowego</t>
  </si>
  <si>
    <t>Łacznik do drenów, schodkowy, pasujacy do drenów</t>
  </si>
  <si>
    <t>Przewody-kable przyłączeniowe do sond temperatury i cewników z powyższych pozycji wielorazowe do monitorów o wtyku jack 1/4 cala</t>
  </si>
  <si>
    <t>Sondy temperatury przełykowo-odbytnicze 9 Ch i 12 Ch, jednopacjentowe, sterylne, pakowane pojedynczo, zapewniające ciągły monitoring temperatury głębokiej. Opak a 50 sztuk</t>
  </si>
  <si>
    <t>Zestaw do żywienia dojelitowegosłuży do łączenia worka lub butelki z dietą . Umożliwia żywienie żywienia pacjenta metodą ciągłego wlewu - wersja grawitacyjna</t>
  </si>
  <si>
    <t>Zestaw z cewnikiem dializacyjnym dla celów krótkotrwałego dostępu naczyniowego. Zestaw sterylny sterylizowany tlenkiem etylenu. Zawartość zestawu : . Cewnik dwuświatłowy z ramionami prostymi - długość części wewnątrzustrojowej 19,5-20cm - tworzywo poli</t>
  </si>
  <si>
    <t>Zestaw z cewnikiem dializacyjnym dla celów krótkotrwałego dostępu naczyniowego. Zestaw sterylny sterylizowany tlenkiem etylenu. Zawartość zestawu Cewnik dwuświatłowy z ramionami prostymi długość część wewnątrzustrojowej 15 cm  tworzywo poliuretan: elas</t>
  </si>
  <si>
    <t>Pakiet 28</t>
  </si>
  <si>
    <t xml:space="preserve">Cewnik do odsysania dróg oddechowych, dł.  40 cm  Ch  8-10    </t>
  </si>
  <si>
    <t>Cewnik do odsysania dróg oddechowych, dł.  60 cm  Ch  10-20</t>
  </si>
  <si>
    <t>Cewnik dwudrożny  do podawania tlenu przez nos  dł. 1500 - 2100mm</t>
  </si>
  <si>
    <t>Cewnik z PCV do odsysania dróg oddechowych Ch 6 -8 dł 40 cm typ C z otrorem centralnym i dwoma bocznymi</t>
  </si>
  <si>
    <t>Dren do tlenu 180 -213 cm</t>
  </si>
  <si>
    <t>Pakiet 29</t>
  </si>
  <si>
    <t>Ostrza wymienne do trzonków brzuszaste  nr 10-22</t>
  </si>
  <si>
    <t>Ostrza wymienne do trzonków ostrokończaste  nr 11-24</t>
  </si>
  <si>
    <t>Pakiet 30</t>
  </si>
  <si>
    <t xml:space="preserve"> Igła jednorazowego użytku do blokad nerwowych typu Sterican lub równoważne rozmiar 23G 0,6X80mm</t>
  </si>
  <si>
    <t xml:space="preserve"> Igła jednorazowego użytku do blokad nerwowych typu Sterican lub równoważne rozmiar 27G 0,4X120mm</t>
  </si>
  <si>
    <t>Igła jednorazowego użytku do blokad nerwowych typu Sterican lub równoważne rozmiar 21G 0,8X120mm</t>
  </si>
  <si>
    <t>Igła  do portu naczyniowego typu Surecam lub równoważne  ze skrzydełkami  rozm.20G DŁ 15,20,25,30mm</t>
  </si>
  <si>
    <t>Igła prosta do portu naczyniowego typu Surecam lub równoważne  rozm.20G 40mm</t>
  </si>
  <si>
    <t>Igła zakrzywiona do portu naczyniowego typu Surecam lub równoważne  rozm.20G 35mm</t>
  </si>
  <si>
    <t>Pakiet 31</t>
  </si>
  <si>
    <t>Worki zbiorcze do kontrolowanej zbiórki stolca płynnego i półpłynnego o poj 1000ml</t>
  </si>
  <si>
    <t>Zestaw do kontrolowanej zbiórki stolca płynnego i półpłynnego wykonany z silikonu zakończony workierm o poj 1000 ml posiadajacy miękki elastczny balonik retencyjny z kieszonką do umieszczania palca wiodącego ,port do pobierani próbek stolca.Czas utrzymania  zestawu do 29 dni w ciele pacjenta,posiada badania kliniczne. ( 1 zestaw =3 worki zbiorcze</t>
  </si>
  <si>
    <t>Pakiet 32</t>
  </si>
  <si>
    <t>Elektroda do EKG, pediatryczna, podłoże z pianki, o wysokiej przylepności, żel przylepny, rozmiar 3,5 X 4,0cm (+-0,1cm)</t>
  </si>
  <si>
    <t>Elektroda do EKG repozycjonowalna, podłoże z włókniny i folii polietylenowej, o całej powierzchnia elektrody przewodzącej, rozmiar 3,2 x 4cm (+-0,1cm)</t>
  </si>
  <si>
    <t>Elektroda do EKG, wodoodporna, podłoże z pianki, fi=5cm (+-0,1cm)</t>
  </si>
  <si>
    <t>Elektroda do EKG, wodoodporna, podłoże z pianki, rozmiar 3,3 X 4,0cm (+-0,1cm)</t>
  </si>
  <si>
    <t>Pakiet 33</t>
  </si>
  <si>
    <t>Cewnik do karmienia Ch 6 gł 40cm z linią kontrastową RTG wzdłuż całej długości oraz znacznik głębokości od 5-35 cm wykonany z termoplastycznego PCV bez flatanów</t>
  </si>
  <si>
    <t>Cewnik do podawania leków przez pępowinę ze znacznikiem RTG elastyczny z zaokąglonymi dystalnymi końcówkami ne 5-6Fx350-400ID 1,4mm wykonany z termoplastycznego PCV bez flatanów</t>
  </si>
  <si>
    <t>Jednorazowa łyżka sterylna ze światłowodem, z ochronnym pokrowcem rozm. 1 -4</t>
  </si>
  <si>
    <t>Łącznik kątowy 90 stopni</t>
  </si>
  <si>
    <t>Uchwyt do laryngoskopu kompatybilny z jednorazową łyżką sterylną ze światłowodem i ochronnym pokrowcem</t>
  </si>
  <si>
    <t>Zestaw do drenazu opłucnej dla noworodków z cewnikiem do drenażu - jednorazowy ( Igły 18G,25G,21G,20G, 1 wentyl ssący do drenazu 1 plastikowy zbiornik z ręcznikiem na płyn XRO - cewnik do drenażu)</t>
  </si>
  <si>
    <t>Pakiet 34</t>
  </si>
  <si>
    <t>Rekawice chirurgiczne sterylne  ,naturalny lateks pudrowany  z szorstką powierzchnią  mikroteksturowane rozmiar 6,0 ? 8,5</t>
  </si>
  <si>
    <t>Pakiet 35</t>
  </si>
  <si>
    <t>Aplikator typu Mini Spike Mini SPIKE Plus z  zatyczką, aparat  do  przygotowywania  i  pobierania  leków  z  butelek, typu Mini Spike Plus - bez filtra cząsteczkowego, filtr bakteryjny 0,45 ?m ,zastawka  zabezpieczająca  lek  przed  wyciekaniem .</t>
  </si>
  <si>
    <t>Pakiet 36</t>
  </si>
  <si>
    <t>Elektroda igłowa Ambu długość 50 mm średnica 0,45 mm .Opakowanie 25 sztuk</t>
  </si>
  <si>
    <t>Elektroda igłowa Ambu długość 75 mm średnica 0,65 mm .Opakowanie 25 sztuk</t>
  </si>
  <si>
    <t>Pakiet 37</t>
  </si>
  <si>
    <t>Zestaw I do artroskopii  o składzie : Serweta operacyjna  150x175 cm, 1 serwet do artroskopii z torbą na płyn i uchwytem do mocowania kabli,drenów 140 x 190 cm ,osłona na kończynę 25x80cm,rurka drenowa,taśmy samoprzylepne,ręczniki.</t>
  </si>
  <si>
    <t>OBŁOŻENIE DO LAPAROSKOPII zestaw 1-serweta na stół Mayo wzmocniona 78-145cm ,4 ręczniki do rąk,2 taśmy 9x50cm,1-serweta laparoskopowa230-300cm przesłona31-35cm,łata chłonna5x80cm,uchwyt na przewody,1-serweta na stół instrumentarium150-190cm</t>
  </si>
  <si>
    <t>kpl.</t>
  </si>
  <si>
    <t>Obłożenie laryngologiczne skład :serweta na stolik narzedziowy 140x90 ,serweta na stolik Myo 80x142,serweta na głowę typu turban 107x82,5 ,serweta 196x279 cm z wycięciem U 6x 63 cm ze wzmocnieniem 43x51cm z matą antypoślizgową 2 organizatory.</t>
  </si>
  <si>
    <t>Obłożenie do cięcia cesarskiego skład :serweta 180cmx300 z otworem 20x30x20cm, częsć centyralna wypełniona folią chirurg,.Otwór okala worekz brzegiem przechwytujacym płyny.Worek posiada zawór do podłoza drenu.. 2 serwety dla noworodka z bawełny 80-90cmx120cm ,pokrowiec na stolik Mayo,80x140cm,taśma samoprzylepna 10x50cm,4 ścierki chłonne 30x40cm serweta 150x190-200cm.</t>
  </si>
  <si>
    <t>Zestaw z wycięciem U do  żylaków.wyk.laminat 3w strefa wzmocnienia - włóknina polipropylenowa + włóknina polipropylenowa + folia polietylenowa) o min. gramaturze 113 g/m2 (+/- 1g/m2),, oraz strefa mniej krytyczna laminat dwuwarstwowy o gram57,5g/m2.</t>
  </si>
  <si>
    <t>Pakiet 38</t>
  </si>
  <si>
    <t xml:space="preserve">Zestaw do rekonstrukcji ucha :  sterylny, jednorazowy zestaw do rekonstrukcji ucha : 5 szwów ze stali nierdzewnej, każda zakończona igłą prostą o zakończeniu tnącym, dodatkowo dwie igły mocujące, rozmiar nici 5/0,  długość nici 15 cm  </t>
  </si>
  <si>
    <t>Pakiet 39</t>
  </si>
  <si>
    <t>Strzykawka jednorazowego użytku   1 ml  do insuliny</t>
  </si>
  <si>
    <t>Strzykawka jednorazowego użytku   2 ml strzykawki powinny posiadać trwale oznaczoną, czarną skalę pomiarową, o dokładności adekwatnej do swojej pojemności, z możliwością pomiaru pojemności o min. 20% większym w stosunku do pojemności nominalnej.</t>
  </si>
  <si>
    <t>Strzykawka jednorazowego użytku   5 ml strzykawki powinny posiadać trwale oznaczoną, czarną skalę pomiarową, o dokładności adekwatnej do swojej pojemności, z możliwością pomiaru pojemności o min. 20% większym w stosunku do pojemności nominalnej.</t>
  </si>
  <si>
    <t>Strzykawka jednorazowego użytku 10 ml strzykawki powinny posiadać trwale oznaczoną, czarną skalę pomiarową, o dokładności adekwatnej do swojej pojemności, z możliwością pomiaru pojemności o min. 20% większym w stosunku do pojemności nominalnej.</t>
  </si>
  <si>
    <t>Strzykawka jednorazowego użytku 100 ml typ Janet</t>
  </si>
  <si>
    <t>Strzykawka jednorazowego użytku 20 ml  do pompy infuzyjnej, z gumowym zakończeniem tłoka (posiadamy pompy typ ASCOR i BRAUN)strzykawki powinny być typowymi strzykawkami perfuzyjnymi, współpracującymi z wymienionymi w siwz</t>
  </si>
  <si>
    <t xml:space="preserve">Strzykawka jednorazowego użytku 20 ml. 3 częściowa z gumowym tłokiem z końcówką Luer Lock z podziałką co 1 ml.  </t>
  </si>
  <si>
    <t>Strzykawka jednorazowego użytku 20 ml strzykawki powinny posiadać trwale oznaczoną, czarną skalę pomiarową, o dokładności adekwatnej do swojej pojemności, z możliwością pomiaru pojemności o min. 20% większym w stosunku do pojemności nominalnej.</t>
  </si>
  <si>
    <t>Strzykawka jednorazowego użytku 3 - częściowa z gumowym tłokiem z zakończeniem Luer Lock  10 ml</t>
  </si>
  <si>
    <t>Strzykawka jednorazowego użytku 3 - częściowa z gumowym tłokiem z zakończeniem Luer Lock  3 ml</t>
  </si>
  <si>
    <t>Strzykawka jednorazowego użytku 3 - częściowa z gumowym tłokiem z zakończeniem Luer Lock  5 ml</t>
  </si>
  <si>
    <t>Strzykawka jednorazowego użytku 50 ml lub 50-60ml nie przepuszczająca promieni światła. Strzykawki do pomp infuzyjnych powinny być typowymi strzykawkami perfuzyjnymi t.j. wyposażonymi w elementy konstrukcyjne takie jak zakończenie luer-lock z dodatkowym</t>
  </si>
  <si>
    <t>Strzykawka jednorazowego użytku 50 ml lub 50-60ml. Strzykawki do pomp infuzyjnych powinny być typowymi strzykawkami perfuzyjnymi t.j. wyposażonymi w elementy konstrukcyjne takie jak zakończenie luer-lock z dodatkowym pierścieniem stabilizującym wokół uj</t>
  </si>
  <si>
    <t>Strzykawka tuberkulinowa sterylna niepirogenna 1 ml z igłą 0,45 x 12,7mm-13mm dopakowaną  w zestawie</t>
  </si>
  <si>
    <t>Pakiet 40</t>
  </si>
  <si>
    <t>3</t>
  </si>
  <si>
    <t>Rękawice diagnostyczne lateksowe teksturowan bezpudrowe, niejałowe, mankiet-równomiernie rolowany , pasujące na prawą i lewą dłoń,  w rozmiarach XS, S, M, L,  XL,  współczynnik AQL 1do 1,5, op.=100szt. środek ochrony indyw.kl III wyrób med kl</t>
  </si>
  <si>
    <t>Rękawice diagnostyczne nitylowe  bezpudrowe o min.dł.24cm pasujące na prawą i lewą dłoń z rolowanym mankietem z teksturą na palcach  w rozmiarch . XS, S, M, L, XL  op=100szt. środek ochrony indyw.kl III wyrób med kl I AQL-1,0</t>
  </si>
  <si>
    <t>Rękawice diagnostyczne winylowe,bezpudrowe,niejałowe,anatomiczne oburęczne,gładka powierzchnia,mankiet rolowany wzmocniony. Oznaczone na opakowaniu jako wyrób medyczny kl.I oraz środek ochrony indywidualnej kl.III AQL 1-1,5 w rozm. XS, S, M, L, XL opakowanie 100sztuk</t>
  </si>
  <si>
    <t>Rękawice sterylne lateksowe bezpudrowe do procedur przygotowania cytostatyków. Dł.rękawicy min 295mm mankiet rolowany. powierzchnia zewnętrzna  chlorowana i silikonowe .Średnia grubość rękawicy palec 0,23mm mankiet 0,17mmAQL-1.0 środek ochrony indywidualnej kat III. rozmiar od 6,0 do 9,0</t>
  </si>
  <si>
    <t>Rękawice do zabiegów mikrochirurgicznych średnia grubość na palcu o,18 mm ,dłoń 0,15mm AQL 1,0 .Rozmiarod 6.0-9,0</t>
  </si>
  <si>
    <t>Rękawice diagnostyczne nitrylowe bezpudrowe niejałowe do pracy z cytostatykami o uniwersalnym kształcie .Powierzchnia zewnętrzna chlorowana teksturowana na końcach palców.Długość rękawicy 300mm AQL-1,0 KAT III środek ochrony indywidualnej,rękawice wolne od aceleratorów chemicznych.rozmiar od S do L opakowanie 100sztuk</t>
  </si>
  <si>
    <t>Pakiet 41</t>
  </si>
  <si>
    <t>Anestetyczny obwód oddechowy z polipropylenu do aparatów do znieczulania, dla dorosłych, jednorazowego użytku o składzie:  2 rury z pamięcią kształtu o długości 60/150-180 cm, złączka Y, pakowany pojedynczo</t>
  </si>
  <si>
    <t>Korek filtra oddechowego, mikrobiologicznie czysty lub sterylny, pakowany pojedyńczo, nakładany na filtr. O średnicy wewnętrznej korka 22mm.</t>
  </si>
  <si>
    <t>Łącznik typu martwa przestrzeń o długości 80-100mm  końcówki 15M-15F gładkie powierzchnie wewnętrzne.  Sterylny, pakowany pojedynczo</t>
  </si>
  <si>
    <t>Łącznik typu martwa przestrzeń o regulowanej długości 49-100mm.  końcówki 15M-15F.  Sterylny, pakowany pojedynczo</t>
  </si>
  <si>
    <t>Maska tlenowa do natleniania biernego z drenem rozłącznym dla dorosłych dł. 150-220cm nie zawierające szkodliwych ftalanów</t>
  </si>
  <si>
    <t xml:space="preserve"> r</t>
  </si>
  <si>
    <t>Maska tlenowa do natleniania biernego z drenem rozłącznym dla dzieci dł. 150-220cm</t>
  </si>
  <si>
    <t>Maska tlenowa do natleniania biernego z drenem rozłącznym dla dzieci dł. 150-220cm i nebulizatorem</t>
  </si>
  <si>
    <t>Obwód oddechowy z PVC do znieczuleń, dla dzieci, jednorazowego użytku o składzie: 2 rury o gładkich powierzchniach wewnętrzych z końcówkami 22 mm, o długości minimum 120 cm każda, końcówki rur typu flex (elastyczne), trzecia rura o dł. min. 60 cm, zakoń</t>
  </si>
  <si>
    <t>Układ oddechowy do respiratora dla dorosłych z jedną rurą, kompatybilny z respiratorem Achieva PSO2</t>
  </si>
  <si>
    <t>8Układ oddechowy do respiratora dladzieci z rur gładkich z dwoma uszczelniającymi się skraplaczami z możliwością włączania w układ nawilżacza, końcówki 22F i rurka Y do respiratora typu Benetth</t>
  </si>
  <si>
    <t>Złączka prosta do podłączenia układu oddechowego o wymiarach 22M/15F - 15M z portem kapno. Sterylna, pakowana pojedynczo w opakowanie folia-papier.</t>
  </si>
  <si>
    <t>Anestetyczny obwód oddechowy z polipropylenu do aparatów do znieczulania, dla dorosłych, jednorazowego użytku o składzie:    3 rury karbowane z pamięcią kształtu z końcówkami 22 m,  2 rury o długości 60/200 cm, 1 dodatkowa rura o długości minimum 110-150</t>
  </si>
  <si>
    <t>Łącznik obwodu oddechowego typy Y obrotowy,z portem do kapnografii z portami obwodu oddechowego :2-port 22M 1-port 22M/15F</t>
  </si>
  <si>
    <t>Łącznik podwójnie obrotowy z  zatykanym koreczkiem do prowadzenia bronchoskopii.  Sterylny, pakowany pojedynczo.  15M-22M/15F</t>
  </si>
  <si>
    <t>Łącznik typu martwa przestrzeń o dł. 10 cm, końcówki 15M-22M/15F gładkie powierzchnie wewnętrzne., zakończony podwójnie obrotowym łącznikiem kątowym zatykanym koreczkiem do prowadzenia bronchoskopii.  Sterylny, pakowany pojedynczo</t>
  </si>
  <si>
    <t>Pakiet 80</t>
  </si>
  <si>
    <t>Pakiet 81</t>
  </si>
  <si>
    <t>Pakiet 82</t>
  </si>
  <si>
    <t>Pakiet 83</t>
  </si>
  <si>
    <t>wydzielono do pakietu nr 80</t>
  </si>
  <si>
    <t>wydzielon do pakietu nr 81</t>
  </si>
  <si>
    <t>wydzielon do pakietu nr 82</t>
  </si>
  <si>
    <t>wydzielono do pakietu nr 83</t>
  </si>
  <si>
    <t>Maska tlenowa do natleniania biernego z drenem rozłącznym dla dorosłych dł. 150-220cm i nebulizatorem nie zawierające szkodliwych ftalanów</t>
  </si>
  <si>
    <t>Rurka ustno-gardłowa z tworzywa sztycznego GUEDEL  w rozmiarach 000-0 oraz 1-5</t>
  </si>
  <si>
    <t>Zestaw do koncentracji tlenu zawierający łącznik T,zwężkę Venturi 40 % oraz rurkę karbowaną rezerwuarową.</t>
  </si>
  <si>
    <t>Pakiet 42</t>
  </si>
  <si>
    <t>ZESTAW DO POMIARU CIŚNIENIA METODĄ INWAZYJNĄ kompatybitny z kariomonitorem PHILIPS InteliVue ,MindrajBeneVievT8,WelchAllyn ,Siemens/Drager</t>
  </si>
  <si>
    <t>Pakiet 43</t>
  </si>
  <si>
    <t>Ostrza jednorazowe do strzygarki chirurgicznej z ruchomym ostrzem pasujące do strzgarek firmy 3M,</t>
  </si>
  <si>
    <t>Zamawiajacy dopuszcza inne ostrza pod warunkiem użyczenia strzygarek wraz z ładowarkami na okres 24 miesiecy w ilości 13 sztuk.W przypadku uszkodzenia strzygarki zostanie ona wymieniona na koszt dostawcy w ciągu 3 dni roboczych</t>
  </si>
  <si>
    <t>Pakiet 44</t>
  </si>
  <si>
    <t>maska krtaniowa, anestezjologiczna, rozmiar 1-5 co 0,5 z oznaczeniem rozmiaru maski w min.dwóch miejscach na korpusie oraz na baloniku kontrolnym.</t>
  </si>
  <si>
    <t>Pakiet 45</t>
  </si>
  <si>
    <t>Dren spiralny do CT M-F</t>
  </si>
  <si>
    <t>STRZYKAWKA  800099 LF CT9000ADV    200 ml</t>
  </si>
  <si>
    <t>Pakiet 46</t>
  </si>
  <si>
    <t>jałowe przewody łączące z PCV, średnica 5- 5,6mm, dł 2,7- 3,0 m, zakończenia typu lejek-lejek</t>
  </si>
  <si>
    <t>zestaw sterylny  do odsysania pola operacyjnego Yankauer z kontrolą odsysania,końcówka standardowa,dł drenu 200-250cm</t>
  </si>
  <si>
    <t>zestaw sterylny  do odsysania z pola operacyjnego Yankauer,bez kontroli odsysania-końcówka standardowa, długość  drenu 200-250cm</t>
  </si>
  <si>
    <t>Pakiet 47</t>
  </si>
  <si>
    <t>ZESTAW DO ZNIECZULENIA WEWNĄTRZOPONOWEGO  16G,18G typu Perifix ,filtr zewnątrzoponowy,cewnik,igła ,strzykawka niskooporowa 10ml</t>
  </si>
  <si>
    <t>Pakiet 48</t>
  </si>
  <si>
    <t>jałowa folia przeznaczona do stosowania w zabiegach rekonstrukcji struktur chrząstkowych kostnych w operacjach przegrody nosa; wykonana politetrafluoroetylenu (PTFE) obojętnego fizjologicznie, nie powodującego odczynów alergicznych i nie zmieniającego sw</t>
  </si>
  <si>
    <t>Pakiet 49</t>
  </si>
  <si>
    <t xml:space="preserve"> Worek stomijny,odpuszczalny z okienkiem kompatybilny z płytkami</t>
  </si>
  <si>
    <t xml:space="preserve">Płytka stomijna z dodatkowym kołnierzem flizelinowym,nasączona substancją ochronną z miękkim systemem mocowania worka, do docięcia od 13 do 32 mm  </t>
  </si>
  <si>
    <t>Płytka stomijna z dodatkowym kołnierzem flizelinowym,nasączona substancją ochronną z miękkim systemem mocowania worka, do docięcia od 13 do 50 mm</t>
  </si>
  <si>
    <t>Płytka stomijna z dodatkowym kołnierzem flizelinowym,nasączona substancją ochronną z miękkim systemem mocowania worka, do docięcia od 13 do 70 mm</t>
  </si>
  <si>
    <t>Worek stomijny, odpuszczalny przeźroczysty. Płytka nacięta, nasączona substancją ochronną.Otwór do docięcia 13-70</t>
  </si>
  <si>
    <t>Pakiet 50</t>
  </si>
  <si>
    <t xml:space="preserve">Sterylny, wchłanialny materiał szewny do zamykania ran ,zakończony pętlą i powlekany płaskimi zaczepami , okres wchłaniania 180 dni, nić 3/0 dł 30 cm igła 1/2 koła, 26mm   </t>
  </si>
  <si>
    <t>Pakiet 51</t>
  </si>
  <si>
    <t>ŁĄCZNIK jednoigłowy "Y" do hemodializy dwugłowicowej</t>
  </si>
  <si>
    <t>Zestaw do drenażu przezskórnego metodą jednostopniową. Elementy zestawu: kateter typ Pigtail; igła dwuczęściowa; opaska zaciskowa; kołnierz. Rozmiar: 9F; 12F; 14F</t>
  </si>
  <si>
    <t>Pakiet 52</t>
  </si>
  <si>
    <t>Cewnik moczowodowy z zakończeniem  Nelaton  Ch 6-18</t>
  </si>
  <si>
    <t>Cewnik do histerosalpingografi HSG 7FR</t>
  </si>
  <si>
    <t xml:space="preserve">Cewnik naczyniowy do embolektomii z balonem 3F,4F,5F,6F,7F  dł.  80-82  cm      </t>
  </si>
  <si>
    <t>Pakiet 53</t>
  </si>
  <si>
    <t>Aparat do infuzji grawitacyjnych z odpowietrznikiem, z filtrem w komorze kroplowej zabezpieczający przed dostaniem się powietrza do drenu po opróżnieniu butelki ,z zabezpieczeniem przed wypływem płynu z drenu podczas jego wypełniania  miejscem na kolec k</t>
  </si>
  <si>
    <t>Przyrząd do przetaczania płynów infuzyjnych typu bezpiecznego,nieprzezroczysty nieprzepuszczający promieniowania świetlnego</t>
  </si>
  <si>
    <t>Przyrząd go infuzjii grawitacyjnej z odpowietrznikiem z filtrmp/bakteryjnym o,2mki klapką niezawiera PCV do podaży cytostatyków w rym Taxolu</t>
  </si>
  <si>
    <t>Sterylna jednorazowa igła typu Hubera 20 G od 32mm do 40 mm,z giętką płytką mocującąi zaciskiem,dren z zaciskiem nie zawiera PCV,do wlewów długotrwałych,koniec igły szlif łyżeczkowy możliwość podania kontrastu pod wys.ciśni.do portu_x005F_x000D_</t>
  </si>
  <si>
    <t>Pakiet 54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</si>
</sst>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&quot; zł&quot;_-;\-* #,##0.0000&quot; zł&quot;_-;_-* \-????&quot; zł&quot;_-;_-@_-"/>
    <numFmt numFmtId="165" formatCode="\ #,##0.00&quot; zł &quot;;\-#,##0.00&quot; zł &quot;;&quot; -&quot;#&quot; zł &quot;;@\ "/>
    <numFmt numFmtId="166" formatCode="#,##0.00&quot; zł&quot;;[Red]\-#,##0.00&quot; zł&quot;"/>
    <numFmt numFmtId="167" formatCode="#,##0.00&quot;     &quot;"/>
    <numFmt numFmtId="168" formatCode="#,##0.000"/>
  </numFmts>
  <fonts count="22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sz val="12"/>
      <color indexed="25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2"/>
      <color indexed="25"/>
      <name val="Arial"/>
      <family val="2"/>
    </font>
    <font>
      <b/>
      <i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58"/>
      <name val="Arial"/>
      <family val="2"/>
    </font>
    <font>
      <sz val="10"/>
      <color indexed="25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1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2" fillId="0" borderId="0" applyBorder="0" applyProtection="0">
      <alignment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17" applyNumberFormat="1" applyFont="1" applyFill="1" applyBorder="1" applyAlignment="1" applyProtection="1">
      <alignment vertical="center"/>
      <protection/>
    </xf>
    <xf numFmtId="0" fontId="4" fillId="0" borderId="0" xfId="17" applyNumberFormat="1" applyFont="1" applyFill="1" applyBorder="1" applyAlignment="1" applyProtection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vertical="center" wrapText="1"/>
      <protection/>
    </xf>
    <xf numFmtId="164" fontId="4" fillId="0" borderId="0" xfId="17" applyNumberFormat="1" applyFont="1" applyFill="1" applyBorder="1" applyAlignment="1" applyProtection="1">
      <alignment vertical="center"/>
      <protection/>
    </xf>
    <xf numFmtId="9" fontId="4" fillId="0" borderId="0" xfId="17" applyNumberFormat="1" applyFont="1" applyFill="1" applyBorder="1" applyAlignment="1" applyProtection="1">
      <alignment horizontal="center" vertical="center"/>
      <protection/>
    </xf>
    <xf numFmtId="0" fontId="5" fillId="2" borderId="1" xfId="18" applyNumberFormat="1" applyFont="1" applyFill="1" applyBorder="1" applyAlignment="1" applyProtection="1">
      <alignment horizontal="center" vertical="center" wrapText="1"/>
      <protection/>
    </xf>
    <xf numFmtId="3" fontId="5" fillId="3" borderId="1" xfId="18" applyNumberFormat="1" applyFont="1" applyFill="1" applyBorder="1" applyAlignment="1" applyProtection="1">
      <alignment horizontal="center" vertical="center" wrapText="1"/>
      <protection/>
    </xf>
    <xf numFmtId="0" fontId="5" fillId="3" borderId="1" xfId="18" applyNumberFormat="1" applyFont="1" applyFill="1" applyBorder="1" applyAlignment="1" applyProtection="1">
      <alignment horizontal="center" vertical="center" wrapText="1"/>
      <protection/>
    </xf>
    <xf numFmtId="164" fontId="5" fillId="3" borderId="1" xfId="18" applyNumberFormat="1" applyFont="1" applyFill="1" applyBorder="1" applyAlignment="1" applyProtection="1">
      <alignment horizontal="center" vertical="center" wrapText="1"/>
      <protection/>
    </xf>
    <xf numFmtId="165" fontId="5" fillId="3" borderId="1" xfId="18" applyNumberFormat="1" applyFont="1" applyFill="1" applyBorder="1" applyAlignment="1" applyProtection="1">
      <alignment horizontal="center" vertical="center" wrapText="1"/>
      <protection/>
    </xf>
    <xf numFmtId="9" fontId="5" fillId="3" borderId="1" xfId="18" applyNumberFormat="1" applyFont="1" applyFill="1" applyBorder="1" applyAlignment="1" applyProtection="1">
      <alignment horizontal="center" vertical="center" wrapText="1"/>
      <protection/>
    </xf>
    <xf numFmtId="0" fontId="5" fillId="2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0" xfId="17" applyNumberFormat="1" applyFont="1" applyFill="1" applyBorder="1" applyAlignment="1" applyProtection="1">
      <alignment vertical="center"/>
      <protection/>
    </xf>
    <xf numFmtId="0" fontId="6" fillId="0" borderId="1" xfId="17" applyNumberFormat="1" applyFont="1" applyFill="1" applyBorder="1" applyAlignment="1" applyProtection="1">
      <alignment vertical="center"/>
      <protection/>
    </xf>
    <xf numFmtId="0" fontId="6" fillId="0" borderId="1" xfId="17" applyNumberFormat="1" applyFont="1" applyFill="1" applyBorder="1" applyAlignment="1" applyProtection="1">
      <alignment horizontal="center" vertical="center"/>
      <protection/>
    </xf>
    <xf numFmtId="0" fontId="6" fillId="0" borderId="1" xfId="17" applyNumberFormat="1" applyFont="1" applyFill="1" applyBorder="1" applyAlignment="1" applyProtection="1">
      <alignment vertical="center" wrapText="1"/>
      <protection/>
    </xf>
    <xf numFmtId="164" fontId="6" fillId="0" borderId="1" xfId="17" applyNumberFormat="1" applyFont="1" applyFill="1" applyBorder="1" applyAlignment="1" applyProtection="1">
      <alignment vertical="center"/>
      <protection/>
    </xf>
    <xf numFmtId="166" fontId="6" fillId="0" borderId="1" xfId="17" applyNumberFormat="1" applyFont="1" applyFill="1" applyBorder="1" applyAlignment="1" applyProtection="1">
      <alignment vertical="center"/>
      <protection/>
    </xf>
    <xf numFmtId="9" fontId="6" fillId="0" borderId="1" xfId="17" applyNumberFormat="1" applyFont="1" applyFill="1" applyBorder="1" applyAlignment="1" applyProtection="1">
      <alignment horizontal="center" vertical="center"/>
      <protection/>
    </xf>
    <xf numFmtId="0" fontId="6" fillId="0" borderId="0" xfId="17" applyNumberFormat="1" applyFont="1" applyFill="1" applyBorder="1" applyAlignment="1" applyProtection="1">
      <alignment horizontal="center" vertical="center"/>
      <protection/>
    </xf>
    <xf numFmtId="0" fontId="6" fillId="0" borderId="2" xfId="17" applyNumberFormat="1" applyFont="1" applyFill="1" applyBorder="1" applyAlignment="1" applyProtection="1">
      <alignment vertical="center" wrapText="1"/>
      <protection/>
    </xf>
    <xf numFmtId="0" fontId="6" fillId="0" borderId="2" xfId="17" applyNumberFormat="1" applyFont="1" applyFill="1" applyBorder="1" applyAlignment="1" applyProtection="1">
      <alignment vertical="center"/>
      <protection/>
    </xf>
    <xf numFmtId="164" fontId="6" fillId="3" borderId="0" xfId="17" applyNumberFormat="1" applyFont="1" applyFill="1" applyBorder="1" applyAlignment="1" applyProtection="1">
      <alignment horizontal="right" vertical="center"/>
      <protection/>
    </xf>
    <xf numFmtId="166" fontId="7" fillId="3" borderId="3" xfId="17" applyNumberFormat="1" applyFont="1" applyFill="1" applyBorder="1" applyAlignment="1" applyProtection="1">
      <alignment vertical="center"/>
      <protection/>
    </xf>
    <xf numFmtId="0" fontId="6" fillId="0" borderId="0" xfId="17" applyNumberFormat="1" applyFont="1" applyFill="1" applyBorder="1" applyAlignment="1" applyProtection="1">
      <alignment vertical="center" wrapText="1"/>
      <protection/>
    </xf>
    <xf numFmtId="164" fontId="6" fillId="0" borderId="0" xfId="17" applyNumberFormat="1" applyFont="1" applyFill="1" applyBorder="1" applyAlignment="1" applyProtection="1">
      <alignment vertical="center"/>
      <protection/>
    </xf>
    <xf numFmtId="166" fontId="6" fillId="0" borderId="0" xfId="17" applyNumberFormat="1" applyFont="1" applyFill="1" applyBorder="1" applyAlignment="1" applyProtection="1">
      <alignment vertical="center"/>
      <protection/>
    </xf>
    <xf numFmtId="9" fontId="6" fillId="0" borderId="0" xfId="17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>
      <alignment vertical="center" wrapText="1"/>
    </xf>
    <xf numFmtId="0" fontId="6" fillId="4" borderId="1" xfId="17" applyNumberFormat="1" applyFont="1" applyFill="1" applyBorder="1" applyAlignment="1" applyProtection="1">
      <alignment vertical="center" wrapText="1"/>
      <protection/>
    </xf>
    <xf numFmtId="0" fontId="6" fillId="4" borderId="1" xfId="17" applyNumberFormat="1" applyFont="1" applyFill="1" applyBorder="1" applyAlignment="1" applyProtection="1">
      <alignment vertical="center"/>
      <protection/>
    </xf>
    <xf numFmtId="164" fontId="6" fillId="4" borderId="1" xfId="17" applyNumberFormat="1" applyFont="1" applyFill="1" applyBorder="1" applyAlignment="1" applyProtection="1">
      <alignment vertical="center"/>
      <protection/>
    </xf>
    <xf numFmtId="166" fontId="6" fillId="4" borderId="1" xfId="17" applyNumberFormat="1" applyFont="1" applyFill="1" applyBorder="1" applyAlignment="1" applyProtection="1">
      <alignment vertical="center"/>
      <protection/>
    </xf>
    <xf numFmtId="9" fontId="6" fillId="4" borderId="1" xfId="17" applyNumberFormat="1" applyFont="1" applyFill="1" applyBorder="1" applyAlignment="1" applyProtection="1">
      <alignment horizontal="center" vertical="center"/>
      <protection/>
    </xf>
    <xf numFmtId="9" fontId="6" fillId="3" borderId="0" xfId="17" applyNumberFormat="1" applyFont="1" applyFill="1" applyBorder="1" applyAlignment="1" applyProtection="1">
      <alignment horizontal="center" vertical="center"/>
      <protection/>
    </xf>
    <xf numFmtId="0" fontId="12" fillId="0" borderId="1" xfId="17" applyNumberFormat="1" applyFont="1" applyFill="1" applyBorder="1" applyAlignment="1" applyProtection="1">
      <alignment vertical="center"/>
      <protection/>
    </xf>
    <xf numFmtId="0" fontId="6" fillId="4" borderId="1" xfId="17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>
      <alignment wrapText="1"/>
    </xf>
    <xf numFmtId="164" fontId="6" fillId="0" borderId="0" xfId="17" applyNumberFormat="1" applyFont="1" applyFill="1" applyBorder="1" applyAlignment="1" applyProtection="1">
      <alignment horizontal="right" vertical="center"/>
      <protection/>
    </xf>
    <xf numFmtId="166" fontId="7" fillId="0" borderId="3" xfId="17" applyNumberFormat="1" applyFont="1" applyFill="1" applyBorder="1" applyAlignment="1" applyProtection="1">
      <alignment vertical="center"/>
      <protection/>
    </xf>
    <xf numFmtId="167" fontId="3" fillId="0" borderId="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3" fillId="0" borderId="1" xfId="17" applyNumberFormat="1" applyFont="1" applyFill="1" applyBorder="1" applyAlignment="1" applyProtection="1">
      <alignment horizontal="center" vertical="center" wrapText="1"/>
      <protection/>
    </xf>
    <xf numFmtId="49" fontId="6" fillId="0" borderId="1" xfId="17" applyNumberFormat="1" applyFont="1" applyFill="1" applyBorder="1" applyAlignment="1" applyProtection="1">
      <alignment vertical="center"/>
      <protection/>
    </xf>
    <xf numFmtId="3" fontId="6" fillId="0" borderId="1" xfId="17" applyNumberFormat="1" applyFont="1" applyFill="1" applyBorder="1" applyAlignment="1" applyProtection="1">
      <alignment horizontal="center" vertical="center"/>
      <protection/>
    </xf>
    <xf numFmtId="49" fontId="6" fillId="0" borderId="1" xfId="17" applyNumberFormat="1" applyFont="1" applyFill="1" applyBorder="1" applyAlignment="1" applyProtection="1">
      <alignment vertical="center" wrapText="1"/>
      <protection/>
    </xf>
    <xf numFmtId="168" fontId="6" fillId="0" borderId="1" xfId="17" applyNumberFormat="1" applyFont="1" applyFill="1" applyBorder="1" applyAlignment="1" applyProtection="1">
      <alignment horizontal="right" vertical="center"/>
      <protection/>
    </xf>
    <xf numFmtId="3" fontId="4" fillId="0" borderId="1" xfId="17" applyNumberFormat="1" applyFont="1" applyFill="1" applyBorder="1" applyAlignment="1" applyProtection="1">
      <alignment horizontal="right" vertical="center"/>
      <protection/>
    </xf>
    <xf numFmtId="0" fontId="6" fillId="0" borderId="4" xfId="17" applyNumberFormat="1" applyFont="1" applyFill="1" applyBorder="1" applyAlignment="1" applyProtection="1">
      <alignment vertical="center"/>
      <protection/>
    </xf>
    <xf numFmtId="164" fontId="6" fillId="0" borderId="4" xfId="17" applyNumberFormat="1" applyFont="1" applyFill="1" applyBorder="1" applyAlignment="1" applyProtection="1">
      <alignment vertical="center"/>
      <protection/>
    </xf>
    <xf numFmtId="49" fontId="6" fillId="0" borderId="0" xfId="17" applyNumberFormat="1" applyFont="1" applyFill="1" applyBorder="1" applyAlignment="1" applyProtection="1">
      <alignment vertical="center"/>
      <protection/>
    </xf>
    <xf numFmtId="3" fontId="6" fillId="0" borderId="0" xfId="17" applyNumberFormat="1" applyFont="1" applyFill="1" applyBorder="1" applyAlignment="1" applyProtection="1">
      <alignment horizontal="center" vertical="center"/>
      <protection/>
    </xf>
    <xf numFmtId="49" fontId="6" fillId="0" borderId="0" xfId="17" applyNumberFormat="1" applyFont="1" applyFill="1" applyBorder="1" applyAlignment="1" applyProtection="1">
      <alignment vertical="center" wrapText="1"/>
      <protection/>
    </xf>
    <xf numFmtId="168" fontId="6" fillId="0" borderId="0" xfId="17" applyNumberFormat="1" applyFont="1" applyFill="1" applyBorder="1" applyAlignment="1" applyProtection="1">
      <alignment horizontal="right" vertical="center"/>
      <protection/>
    </xf>
    <xf numFmtId="0" fontId="13" fillId="4" borderId="1" xfId="17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Border="1" applyAlignment="1">
      <alignment vertical="center"/>
    </xf>
    <xf numFmtId="0" fontId="5" fillId="0" borderId="1" xfId="17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5" fillId="4" borderId="1" xfId="18" applyNumberFormat="1" applyFont="1" applyFill="1" applyBorder="1" applyAlignment="1" applyProtection="1">
      <alignment horizontal="center" vertical="center" wrapText="1"/>
      <protection/>
    </xf>
    <xf numFmtId="0" fontId="5" fillId="4" borderId="0" xfId="18" applyNumberFormat="1" applyFont="1" applyFill="1" applyBorder="1" applyAlignment="1" applyProtection="1">
      <alignment horizontal="center" vertical="center" wrapText="1"/>
      <protection/>
    </xf>
    <xf numFmtId="0" fontId="6" fillId="4" borderId="0" xfId="17" applyNumberFormat="1" applyFont="1" applyFill="1" applyBorder="1" applyAlignment="1" applyProtection="1">
      <alignment vertical="center"/>
      <protection/>
    </xf>
    <xf numFmtId="0" fontId="6" fillId="4" borderId="0" xfId="17" applyNumberFormat="1" applyFont="1" applyFill="1" applyBorder="1" applyAlignment="1" applyProtection="1">
      <alignment vertical="center" wrapText="1"/>
      <protection/>
    </xf>
    <xf numFmtId="0" fontId="5" fillId="0" borderId="1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18" applyNumberFormat="1" applyFont="1" applyFill="1" applyBorder="1" applyAlignment="1" applyProtection="1">
      <alignment horizontal="center" vertical="center" wrapText="1"/>
      <protection/>
    </xf>
    <xf numFmtId="0" fontId="14" fillId="0" borderId="0" xfId="17" applyNumberFormat="1" applyFont="1" applyFill="1" applyBorder="1" applyAlignment="1" applyProtection="1">
      <alignment vertical="center"/>
      <protection/>
    </xf>
    <xf numFmtId="0" fontId="5" fillId="5" borderId="1" xfId="18" applyNumberFormat="1" applyFont="1" applyFill="1" applyBorder="1" applyAlignment="1" applyProtection="1">
      <alignment horizontal="center" vertical="center" wrapText="1"/>
      <protection/>
    </xf>
    <xf numFmtId="0" fontId="15" fillId="5" borderId="1" xfId="0" applyNumberFormat="1" applyFont="1" applyFill="1" applyBorder="1" applyAlignment="1">
      <alignment horizontal="center" vertical="center" wrapText="1"/>
    </xf>
    <xf numFmtId="3" fontId="6" fillId="0" borderId="1" xfId="17" applyNumberFormat="1" applyFont="1" applyFill="1" applyBorder="1" applyAlignment="1" applyProtection="1">
      <alignment horizontal="right" vertical="center"/>
      <protection/>
    </xf>
    <xf numFmtId="0" fontId="4" fillId="0" borderId="1" xfId="17" applyNumberFormat="1" applyFont="1" applyFill="1" applyBorder="1" applyAlignment="1" applyProtection="1">
      <alignment vertical="center"/>
      <protection/>
    </xf>
    <xf numFmtId="166" fontId="4" fillId="0" borderId="0" xfId="17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Border="1" applyAlignment="1">
      <alignment horizontal="justify" vertical="top" wrapText="1"/>
    </xf>
    <xf numFmtId="0" fontId="4" fillId="0" borderId="1" xfId="17" applyNumberFormat="1" applyFont="1" applyFill="1" applyBorder="1" applyAlignment="1" applyProtection="1">
      <alignment horizontal="left" vertical="center" wrapText="1"/>
      <protection/>
    </xf>
    <xf numFmtId="0" fontId="16" fillId="0" borderId="0" xfId="17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Border="1" applyAlignment="1">
      <alignment horizontal="center" vertical="center" wrapText="1"/>
    </xf>
    <xf numFmtId="2" fontId="16" fillId="0" borderId="0" xfId="17" applyNumberFormat="1" applyFont="1" applyFill="1" applyBorder="1" applyAlignment="1" applyProtection="1">
      <alignment vertical="center"/>
      <protection/>
    </xf>
    <xf numFmtId="166" fontId="11" fillId="0" borderId="1" xfId="17" applyNumberFormat="1" applyFont="1" applyFill="1" applyBorder="1" applyAlignment="1" applyProtection="1">
      <alignment vertical="center"/>
      <protection/>
    </xf>
    <xf numFmtId="0" fontId="13" fillId="4" borderId="1" xfId="17" applyNumberFormat="1" applyFont="1" applyFill="1" applyBorder="1" applyAlignment="1" applyProtection="1">
      <alignment horizontal="center" vertical="center"/>
      <protection/>
    </xf>
    <xf numFmtId="0" fontId="13" fillId="4" borderId="1" xfId="17" applyNumberFormat="1" applyFont="1" applyFill="1" applyBorder="1" applyAlignment="1" applyProtection="1">
      <alignment vertical="center" wrapText="1"/>
      <protection/>
    </xf>
    <xf numFmtId="0" fontId="17" fillId="4" borderId="0" xfId="17" applyNumberFormat="1" applyFont="1" applyFill="1" applyBorder="1" applyAlignment="1" applyProtection="1">
      <alignment vertical="center"/>
      <protection/>
    </xf>
    <xf numFmtId="0" fontId="4" fillId="0" borderId="1" xfId="17" applyNumberFormat="1" applyFont="1" applyFill="1" applyBorder="1" applyAlignment="1" applyProtection="1">
      <alignment horizontal="center" vertical="center"/>
      <protection/>
    </xf>
    <xf numFmtId="0" fontId="18" fillId="0" borderId="0" xfId="17" applyNumberFormat="1" applyFont="1" applyFill="1" applyBorder="1" applyAlignment="1" applyProtection="1">
      <alignment vertical="center"/>
      <protection/>
    </xf>
    <xf numFmtId="2" fontId="9" fillId="0" borderId="0" xfId="17" applyNumberFormat="1" applyFont="1" applyFill="1" applyBorder="1" applyAlignment="1" applyProtection="1">
      <alignment vertical="center"/>
      <protection/>
    </xf>
    <xf numFmtId="0" fontId="12" fillId="0" borderId="1" xfId="17" applyNumberFormat="1" applyFont="1" applyFill="1" applyBorder="1" applyAlignment="1">
      <alignment vertical="center" wrapText="1"/>
    </xf>
    <xf numFmtId="0" fontId="12" fillId="0" borderId="1" xfId="17" applyNumberFormat="1" applyFont="1" applyFill="1" applyBorder="1" applyAlignment="1" applyProtection="1">
      <alignment horizontal="center" vertical="center"/>
      <protection/>
    </xf>
    <xf numFmtId="0" fontId="19" fillId="0" borderId="1" xfId="17" applyNumberFormat="1" applyFont="1" applyFill="1" applyBorder="1" applyAlignment="1" applyProtection="1">
      <alignment horizontal="center" vertical="center"/>
      <protection/>
    </xf>
    <xf numFmtId="0" fontId="19" fillId="0" borderId="0" xfId="17" applyNumberFormat="1" applyFont="1" applyFill="1" applyBorder="1" applyAlignment="1" applyProtection="1">
      <alignment horizontal="center" vertical="center"/>
      <protection/>
    </xf>
    <xf numFmtId="3" fontId="19" fillId="0" borderId="1" xfId="17" applyNumberFormat="1" applyFont="1" applyFill="1" applyBorder="1" applyAlignment="1" applyProtection="1">
      <alignment horizontal="center" vertical="center"/>
      <protection/>
    </xf>
    <xf numFmtId="0" fontId="20" fillId="0" borderId="0" xfId="17" applyNumberFormat="1" applyFont="1" applyFill="1" applyBorder="1" applyAlignment="1" applyProtection="1">
      <alignment horizontal="center" vertical="center"/>
      <protection/>
    </xf>
    <xf numFmtId="49" fontId="21" fillId="0" borderId="1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vertical="center"/>
    </xf>
    <xf numFmtId="0" fontId="19" fillId="0" borderId="0" xfId="17" applyNumberFormat="1" applyFont="1" applyFill="1" applyBorder="1" applyAlignment="1" applyProtection="1">
      <alignment vertical="center"/>
      <protection/>
    </xf>
    <xf numFmtId="0" fontId="19" fillId="0" borderId="0" xfId="17" applyNumberFormat="1" applyFont="1" applyFill="1" applyBorder="1" applyAlignment="1" applyProtection="1">
      <alignment vertical="center" wrapText="1"/>
      <protection/>
    </xf>
    <xf numFmtId="0" fontId="19" fillId="0" borderId="1" xfId="17" applyNumberFormat="1" applyFont="1" applyFill="1" applyBorder="1" applyAlignment="1" applyProtection="1">
      <alignment vertical="center"/>
      <protection/>
    </xf>
    <xf numFmtId="0" fontId="19" fillId="0" borderId="1" xfId="17" applyNumberFormat="1" applyFont="1" applyFill="1" applyBorder="1" applyAlignment="1" applyProtection="1">
      <alignment vertical="center" wrapText="1"/>
      <protection/>
    </xf>
    <xf numFmtId="0" fontId="19" fillId="0" borderId="1" xfId="17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justify"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6" fillId="0" borderId="0" xfId="17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13"/>
  <sheetViews>
    <sheetView tabSelected="1" workbookViewId="0" topLeftCell="A1">
      <selection activeCell="C10" sqref="C10"/>
    </sheetView>
  </sheetViews>
  <sheetFormatPr defaultColWidth="9.00390625" defaultRowHeight="97.5" customHeight="1"/>
  <cols>
    <col min="1" max="1" width="9.25390625" style="1" customWidth="1"/>
    <col min="2" max="2" width="3.875" style="2" customWidth="1"/>
    <col min="3" max="3" width="79.625" style="3" customWidth="1"/>
    <col min="4" max="4" width="9.75390625" style="1" customWidth="1"/>
    <col min="5" max="5" width="5.75390625" style="1" customWidth="1"/>
    <col min="6" max="6" width="13.75390625" style="4" customWidth="1"/>
    <col min="7" max="7" width="16.75390625" style="1" customWidth="1"/>
    <col min="8" max="8" width="11.375" style="5" customWidth="1"/>
    <col min="9" max="9" width="14.50390625" style="1" customWidth="1"/>
    <col min="10" max="10" width="16.00390625" style="1" customWidth="1"/>
    <col min="11" max="11" width="13.375" style="1" customWidth="1"/>
    <col min="12" max="12" width="15.625" style="1" customWidth="1"/>
    <col min="13" max="13" width="12.125" style="1" customWidth="1"/>
    <col min="14" max="14" width="16.375" style="1" customWidth="1"/>
    <col min="15" max="15" width="10.625" style="1" customWidth="1"/>
    <col min="16" max="16384" width="8.375" style="1" customWidth="1"/>
  </cols>
  <sheetData>
    <row r="1" ht="12.75" customHeight="1"/>
    <row r="2" ht="12.75" customHeight="1"/>
    <row r="3" spans="1:16" ht="110.25" customHeight="1">
      <c r="A3" s="6" t="s">
        <v>99</v>
      </c>
      <c r="B3" s="6" t="s">
        <v>100</v>
      </c>
      <c r="C3" s="6" t="s">
        <v>101</v>
      </c>
      <c r="D3" s="7" t="s">
        <v>102</v>
      </c>
      <c r="E3" s="8" t="s">
        <v>103</v>
      </c>
      <c r="F3" s="9" t="s">
        <v>104</v>
      </c>
      <c r="G3" s="10" t="s">
        <v>105</v>
      </c>
      <c r="H3" s="11" t="s">
        <v>106</v>
      </c>
      <c r="I3" s="10" t="s">
        <v>107</v>
      </c>
      <c r="J3" s="10" t="s">
        <v>108</v>
      </c>
      <c r="K3" s="12" t="s">
        <v>109</v>
      </c>
      <c r="L3" s="12" t="s">
        <v>110</v>
      </c>
      <c r="M3" s="12" t="s">
        <v>111</v>
      </c>
      <c r="N3" s="12" t="s">
        <v>112</v>
      </c>
      <c r="O3" s="12" t="s">
        <v>113</v>
      </c>
      <c r="P3" s="13"/>
    </row>
    <row r="4" spans="1:16" ht="15" customHeight="1">
      <c r="A4" s="14" t="s">
        <v>114</v>
      </c>
      <c r="B4" s="15">
        <v>1</v>
      </c>
      <c r="C4" s="16" t="s">
        <v>115</v>
      </c>
      <c r="D4" s="14">
        <v>75000</v>
      </c>
      <c r="E4" s="14" t="s">
        <v>116</v>
      </c>
      <c r="F4" s="17">
        <v>0</v>
      </c>
      <c r="G4" s="18">
        <f>D4*F4</f>
        <v>0</v>
      </c>
      <c r="H4" s="19">
        <v>0.08</v>
      </c>
      <c r="I4" s="18">
        <f>G4*H4</f>
        <v>0</v>
      </c>
      <c r="J4" s="18">
        <f>G4+I4</f>
        <v>0</v>
      </c>
      <c r="K4" s="14"/>
      <c r="L4" s="14"/>
      <c r="M4" s="14"/>
      <c r="N4" s="14"/>
      <c r="O4" s="14"/>
      <c r="P4" s="13"/>
    </row>
    <row r="5" spans="1:16" ht="15.75" customHeight="1">
      <c r="A5" s="13"/>
      <c r="B5" s="20"/>
      <c r="C5" s="21"/>
      <c r="D5" s="22"/>
      <c r="E5" s="22"/>
      <c r="F5" s="23" t="s">
        <v>117</v>
      </c>
      <c r="G5" s="24">
        <f>SUM(G4)</f>
        <v>0</v>
      </c>
      <c r="H5" s="24"/>
      <c r="I5" s="24">
        <f>SUM(I4)</f>
        <v>0</v>
      </c>
      <c r="J5" s="24">
        <f>SUM(J4)</f>
        <v>0</v>
      </c>
      <c r="K5" s="22"/>
      <c r="L5" s="22"/>
      <c r="M5" s="22"/>
      <c r="N5" s="22"/>
      <c r="O5" s="22"/>
      <c r="P5" s="13"/>
    </row>
    <row r="6" spans="1:16" ht="61.5" customHeight="1">
      <c r="A6" s="13"/>
      <c r="B6" s="20"/>
      <c r="C6" s="109" t="s">
        <v>118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3"/>
    </row>
    <row r="7" spans="1:16" ht="15" customHeight="1">
      <c r="A7" s="13"/>
      <c r="B7" s="20"/>
      <c r="C7" s="25"/>
      <c r="D7" s="13"/>
      <c r="E7" s="13"/>
      <c r="F7" s="26"/>
      <c r="G7" s="27"/>
      <c r="H7" s="28"/>
      <c r="I7" s="27"/>
      <c r="J7" s="27"/>
      <c r="K7" s="13"/>
      <c r="L7" s="13"/>
      <c r="M7" s="13"/>
      <c r="N7" s="13"/>
      <c r="O7" s="13"/>
      <c r="P7" s="13"/>
    </row>
    <row r="8" spans="1:16" ht="69.75" customHeight="1">
      <c r="A8" s="6" t="s">
        <v>99</v>
      </c>
      <c r="B8" s="6" t="s">
        <v>100</v>
      </c>
      <c r="C8" s="6" t="s">
        <v>101</v>
      </c>
      <c r="D8" s="7" t="s">
        <v>102</v>
      </c>
      <c r="E8" s="8" t="s">
        <v>103</v>
      </c>
      <c r="F8" s="9" t="s">
        <v>104</v>
      </c>
      <c r="G8" s="10" t="s">
        <v>105</v>
      </c>
      <c r="H8" s="11" t="s">
        <v>106</v>
      </c>
      <c r="I8" s="10" t="s">
        <v>107</v>
      </c>
      <c r="J8" s="10" t="s">
        <v>108</v>
      </c>
      <c r="K8" s="12" t="s">
        <v>109</v>
      </c>
      <c r="L8" s="12" t="s">
        <v>110</v>
      </c>
      <c r="M8" s="12" t="s">
        <v>111</v>
      </c>
      <c r="N8" s="12" t="s">
        <v>112</v>
      </c>
      <c r="O8" s="12" t="s">
        <v>113</v>
      </c>
      <c r="P8" s="13"/>
    </row>
    <row r="9" spans="1:16" ht="81" customHeight="1">
      <c r="A9" s="14" t="s">
        <v>119</v>
      </c>
      <c r="B9" s="98">
        <v>1</v>
      </c>
      <c r="C9" s="16" t="s">
        <v>120</v>
      </c>
      <c r="D9" s="14">
        <v>500</v>
      </c>
      <c r="E9" s="14" t="s">
        <v>116</v>
      </c>
      <c r="F9" s="17">
        <v>0</v>
      </c>
      <c r="G9" s="18">
        <f aca="true" t="shared" si="0" ref="G9:G31">D9*F9</f>
        <v>0</v>
      </c>
      <c r="H9" s="19">
        <v>0.08</v>
      </c>
      <c r="I9" s="18">
        <f aca="true" t="shared" si="1" ref="I9:I31">G9*H9</f>
        <v>0</v>
      </c>
      <c r="J9" s="18">
        <f aca="true" t="shared" si="2" ref="J9:J31">G9+I9</f>
        <v>0</v>
      </c>
      <c r="K9" s="14"/>
      <c r="L9" s="14"/>
      <c r="M9" s="14"/>
      <c r="N9" s="14"/>
      <c r="O9" s="14"/>
      <c r="P9" s="13"/>
    </row>
    <row r="10" spans="1:16" ht="36" customHeight="1">
      <c r="A10" s="14" t="s">
        <v>119</v>
      </c>
      <c r="B10" s="98">
        <v>2</v>
      </c>
      <c r="C10" s="16" t="s">
        <v>121</v>
      </c>
      <c r="D10" s="14">
        <v>1200</v>
      </c>
      <c r="E10" s="14" t="s">
        <v>116</v>
      </c>
      <c r="F10" s="17">
        <v>0</v>
      </c>
      <c r="G10" s="18">
        <f t="shared" si="0"/>
        <v>0</v>
      </c>
      <c r="H10" s="19">
        <v>0.08</v>
      </c>
      <c r="I10" s="18">
        <f t="shared" si="1"/>
        <v>0</v>
      </c>
      <c r="J10" s="18">
        <f t="shared" si="2"/>
        <v>0</v>
      </c>
      <c r="K10" s="14"/>
      <c r="L10" s="14"/>
      <c r="M10" s="14"/>
      <c r="N10" s="14"/>
      <c r="O10" s="14"/>
      <c r="P10" s="13"/>
    </row>
    <row r="11" spans="1:16" ht="15" customHeight="1">
      <c r="A11" s="14" t="s">
        <v>119</v>
      </c>
      <c r="B11" s="98">
        <v>3</v>
      </c>
      <c r="C11" s="16" t="s">
        <v>122</v>
      </c>
      <c r="D11" s="14">
        <v>3500</v>
      </c>
      <c r="E11" s="14" t="s">
        <v>116</v>
      </c>
      <c r="F11" s="17">
        <v>0</v>
      </c>
      <c r="G11" s="18">
        <f t="shared" si="0"/>
        <v>0</v>
      </c>
      <c r="H11" s="19">
        <v>0.08</v>
      </c>
      <c r="I11" s="18">
        <f t="shared" si="1"/>
        <v>0</v>
      </c>
      <c r="J11" s="18">
        <f t="shared" si="2"/>
        <v>0</v>
      </c>
      <c r="K11" s="14"/>
      <c r="L11" s="14"/>
      <c r="M11" s="14"/>
      <c r="N11" s="14"/>
      <c r="O11" s="14"/>
      <c r="P11" s="13"/>
    </row>
    <row r="12" spans="1:16" ht="39" customHeight="1">
      <c r="A12" s="14" t="s">
        <v>119</v>
      </c>
      <c r="B12" s="98">
        <v>4</v>
      </c>
      <c r="C12" s="16" t="s">
        <v>123</v>
      </c>
      <c r="D12" s="14">
        <v>3000</v>
      </c>
      <c r="E12" s="14" t="s">
        <v>116</v>
      </c>
      <c r="F12" s="17">
        <v>0</v>
      </c>
      <c r="G12" s="18">
        <f t="shared" si="0"/>
        <v>0</v>
      </c>
      <c r="H12" s="19">
        <v>0.08</v>
      </c>
      <c r="I12" s="18">
        <f t="shared" si="1"/>
        <v>0</v>
      </c>
      <c r="J12" s="18">
        <f t="shared" si="2"/>
        <v>0</v>
      </c>
      <c r="K12" s="14"/>
      <c r="L12" s="14"/>
      <c r="M12" s="14"/>
      <c r="N12" s="14"/>
      <c r="O12" s="14"/>
      <c r="P12" s="13"/>
    </row>
    <row r="13" spans="1:16" ht="15" customHeight="1">
      <c r="A13" s="14" t="s">
        <v>119</v>
      </c>
      <c r="B13" s="98">
        <v>5</v>
      </c>
      <c r="C13" s="16" t="s">
        <v>124</v>
      </c>
      <c r="D13" s="14">
        <v>3000</v>
      </c>
      <c r="E13" s="14" t="s">
        <v>116</v>
      </c>
      <c r="F13" s="17">
        <v>0</v>
      </c>
      <c r="G13" s="18">
        <f t="shared" si="0"/>
        <v>0</v>
      </c>
      <c r="H13" s="19">
        <v>0.08</v>
      </c>
      <c r="I13" s="18">
        <f t="shared" si="1"/>
        <v>0</v>
      </c>
      <c r="J13" s="18">
        <f t="shared" si="2"/>
        <v>0</v>
      </c>
      <c r="K13" s="14"/>
      <c r="L13" s="14"/>
      <c r="M13" s="14"/>
      <c r="N13" s="14"/>
      <c r="O13" s="14"/>
      <c r="P13" s="13"/>
    </row>
    <row r="14" spans="1:16" ht="15" customHeight="1">
      <c r="A14" s="14" t="s">
        <v>119</v>
      </c>
      <c r="B14" s="98">
        <v>6</v>
      </c>
      <c r="C14" s="16" t="s">
        <v>125</v>
      </c>
      <c r="D14" s="14">
        <v>9000</v>
      </c>
      <c r="E14" s="14" t="s">
        <v>116</v>
      </c>
      <c r="F14" s="17">
        <v>0</v>
      </c>
      <c r="G14" s="18">
        <f t="shared" si="0"/>
        <v>0</v>
      </c>
      <c r="H14" s="19">
        <v>0.08</v>
      </c>
      <c r="I14" s="18">
        <f t="shared" si="1"/>
        <v>0</v>
      </c>
      <c r="J14" s="18">
        <f t="shared" si="2"/>
        <v>0</v>
      </c>
      <c r="K14" s="14"/>
      <c r="L14" s="14"/>
      <c r="M14" s="14"/>
      <c r="N14" s="14"/>
      <c r="O14" s="14"/>
      <c r="P14" s="13"/>
    </row>
    <row r="15" spans="1:16" ht="40.5" customHeight="1">
      <c r="A15" s="14" t="s">
        <v>119</v>
      </c>
      <c r="B15" s="98">
        <v>7</v>
      </c>
      <c r="C15" s="16" t="s">
        <v>126</v>
      </c>
      <c r="D15" s="14">
        <v>5000</v>
      </c>
      <c r="E15" s="14" t="s">
        <v>116</v>
      </c>
      <c r="F15" s="17">
        <v>0</v>
      </c>
      <c r="G15" s="18">
        <f t="shared" si="0"/>
        <v>0</v>
      </c>
      <c r="H15" s="19">
        <v>0.08</v>
      </c>
      <c r="I15" s="18">
        <f t="shared" si="1"/>
        <v>0</v>
      </c>
      <c r="J15" s="18">
        <f t="shared" si="2"/>
        <v>0</v>
      </c>
      <c r="K15" s="14"/>
      <c r="L15" s="14"/>
      <c r="M15" s="14"/>
      <c r="N15" s="14"/>
      <c r="O15" s="14"/>
      <c r="P15" s="13"/>
    </row>
    <row r="16" spans="1:16" ht="34.5" customHeight="1">
      <c r="A16" s="14" t="s">
        <v>119</v>
      </c>
      <c r="B16" s="98">
        <v>8</v>
      </c>
      <c r="C16" s="16" t="s">
        <v>127</v>
      </c>
      <c r="D16" s="14">
        <v>500</v>
      </c>
      <c r="E16" s="14" t="s">
        <v>116</v>
      </c>
      <c r="F16" s="17">
        <v>0</v>
      </c>
      <c r="G16" s="18">
        <f t="shared" si="0"/>
        <v>0</v>
      </c>
      <c r="H16" s="19">
        <v>0.08</v>
      </c>
      <c r="I16" s="18">
        <f t="shared" si="1"/>
        <v>0</v>
      </c>
      <c r="J16" s="18">
        <f t="shared" si="2"/>
        <v>0</v>
      </c>
      <c r="K16" s="14"/>
      <c r="L16" s="14"/>
      <c r="M16" s="14"/>
      <c r="N16" s="14"/>
      <c r="O16" s="14"/>
      <c r="P16" s="13"/>
    </row>
    <row r="17" spans="1:16" ht="15" customHeight="1">
      <c r="A17" s="14" t="s">
        <v>119</v>
      </c>
      <c r="B17" s="98">
        <v>9</v>
      </c>
      <c r="C17" s="16" t="s">
        <v>128</v>
      </c>
      <c r="D17" s="14">
        <v>4000</v>
      </c>
      <c r="E17" s="14" t="s">
        <v>116</v>
      </c>
      <c r="F17" s="17">
        <v>0</v>
      </c>
      <c r="G17" s="18">
        <f t="shared" si="0"/>
        <v>0</v>
      </c>
      <c r="H17" s="19">
        <v>0.08</v>
      </c>
      <c r="I17" s="18">
        <f t="shared" si="1"/>
        <v>0</v>
      </c>
      <c r="J17" s="18">
        <f t="shared" si="2"/>
        <v>0</v>
      </c>
      <c r="K17" s="14"/>
      <c r="L17" s="14"/>
      <c r="M17" s="14"/>
      <c r="N17" s="14"/>
      <c r="O17" s="14"/>
      <c r="P17" s="13"/>
    </row>
    <row r="18" spans="1:16" ht="63.75" customHeight="1">
      <c r="A18" s="14" t="s">
        <v>119</v>
      </c>
      <c r="B18" s="98">
        <v>10</v>
      </c>
      <c r="C18" s="16" t="s">
        <v>129</v>
      </c>
      <c r="D18" s="14">
        <v>50</v>
      </c>
      <c r="E18" s="14" t="s">
        <v>130</v>
      </c>
      <c r="F18" s="17">
        <v>0</v>
      </c>
      <c r="G18" s="18">
        <f t="shared" si="0"/>
        <v>0</v>
      </c>
      <c r="H18" s="19">
        <v>0.08</v>
      </c>
      <c r="I18" s="18">
        <f t="shared" si="1"/>
        <v>0</v>
      </c>
      <c r="J18" s="18">
        <f t="shared" si="2"/>
        <v>0</v>
      </c>
      <c r="K18" s="14"/>
      <c r="L18" s="14"/>
      <c r="M18" s="14"/>
      <c r="N18" s="14"/>
      <c r="O18" s="14"/>
      <c r="P18" s="13"/>
    </row>
    <row r="19" spans="1:16" ht="86.25" customHeight="1">
      <c r="A19" s="14" t="s">
        <v>119</v>
      </c>
      <c r="B19" s="98">
        <v>11</v>
      </c>
      <c r="C19" s="16" t="s">
        <v>131</v>
      </c>
      <c r="D19" s="14">
        <v>20</v>
      </c>
      <c r="E19" s="14" t="s">
        <v>130</v>
      </c>
      <c r="F19" s="17">
        <v>0</v>
      </c>
      <c r="G19" s="18">
        <f t="shared" si="0"/>
        <v>0</v>
      </c>
      <c r="H19" s="19">
        <v>0.08</v>
      </c>
      <c r="I19" s="18">
        <f t="shared" si="1"/>
        <v>0</v>
      </c>
      <c r="J19" s="18">
        <f t="shared" si="2"/>
        <v>0</v>
      </c>
      <c r="K19" s="14"/>
      <c r="L19" s="14"/>
      <c r="M19" s="14"/>
      <c r="N19" s="14"/>
      <c r="O19" s="14"/>
      <c r="P19" s="13"/>
    </row>
    <row r="20" spans="1:16" ht="72" customHeight="1">
      <c r="A20" s="14" t="s">
        <v>119</v>
      </c>
      <c r="B20" s="98">
        <v>12</v>
      </c>
      <c r="C20" s="16" t="s">
        <v>132</v>
      </c>
      <c r="D20" s="14">
        <v>20</v>
      </c>
      <c r="E20" s="14" t="s">
        <v>130</v>
      </c>
      <c r="F20" s="17">
        <v>0</v>
      </c>
      <c r="G20" s="18">
        <f t="shared" si="0"/>
        <v>0</v>
      </c>
      <c r="H20" s="19">
        <v>0.08</v>
      </c>
      <c r="I20" s="18">
        <f t="shared" si="1"/>
        <v>0</v>
      </c>
      <c r="J20" s="18">
        <f t="shared" si="2"/>
        <v>0</v>
      </c>
      <c r="K20" s="14"/>
      <c r="L20" s="14"/>
      <c r="M20" s="14"/>
      <c r="N20" s="14"/>
      <c r="O20" s="14"/>
      <c r="P20" s="13"/>
    </row>
    <row r="21" spans="1:16" ht="63.75" customHeight="1">
      <c r="A21" s="14" t="s">
        <v>119</v>
      </c>
      <c r="B21" s="98">
        <v>13</v>
      </c>
      <c r="C21" s="16" t="s">
        <v>133</v>
      </c>
      <c r="D21" s="14">
        <v>30000</v>
      </c>
      <c r="E21" s="14" t="s">
        <v>116</v>
      </c>
      <c r="F21" s="17">
        <v>0</v>
      </c>
      <c r="G21" s="18">
        <f t="shared" si="0"/>
        <v>0</v>
      </c>
      <c r="H21" s="19">
        <v>0.08</v>
      </c>
      <c r="I21" s="18">
        <f t="shared" si="1"/>
        <v>0</v>
      </c>
      <c r="J21" s="18">
        <f t="shared" si="2"/>
        <v>0</v>
      </c>
      <c r="K21" s="14"/>
      <c r="L21" s="14"/>
      <c r="M21" s="14"/>
      <c r="N21" s="14"/>
      <c r="O21" s="14"/>
      <c r="P21" s="13"/>
    </row>
    <row r="22" spans="1:16" ht="60.75" customHeight="1">
      <c r="A22" s="14" t="s">
        <v>119</v>
      </c>
      <c r="B22" s="98">
        <v>14</v>
      </c>
      <c r="C22" s="16" t="s">
        <v>134</v>
      </c>
      <c r="D22" s="14">
        <v>2000</v>
      </c>
      <c r="E22" s="14" t="s">
        <v>116</v>
      </c>
      <c r="F22" s="17">
        <v>0</v>
      </c>
      <c r="G22" s="18">
        <f t="shared" si="0"/>
        <v>0</v>
      </c>
      <c r="H22" s="19">
        <v>0.08</v>
      </c>
      <c r="I22" s="18">
        <f t="shared" si="1"/>
        <v>0</v>
      </c>
      <c r="J22" s="18">
        <f t="shared" si="2"/>
        <v>0</v>
      </c>
      <c r="K22" s="14"/>
      <c r="L22" s="14"/>
      <c r="M22" s="14"/>
      <c r="N22" s="14"/>
      <c r="O22" s="14"/>
      <c r="P22" s="13"/>
    </row>
    <row r="23" spans="1:16" ht="69.75" customHeight="1">
      <c r="A23" s="14" t="s">
        <v>119</v>
      </c>
      <c r="B23" s="98">
        <v>15</v>
      </c>
      <c r="C23" s="16" t="s">
        <v>135</v>
      </c>
      <c r="D23" s="14">
        <v>1100</v>
      </c>
      <c r="E23" s="14" t="s">
        <v>116</v>
      </c>
      <c r="F23" s="17">
        <v>0</v>
      </c>
      <c r="G23" s="18">
        <f t="shared" si="0"/>
        <v>0</v>
      </c>
      <c r="H23" s="19">
        <v>0.08</v>
      </c>
      <c r="I23" s="18">
        <f t="shared" si="1"/>
        <v>0</v>
      </c>
      <c r="J23" s="18">
        <f t="shared" si="2"/>
        <v>0</v>
      </c>
      <c r="K23" s="14"/>
      <c r="L23" s="14"/>
      <c r="M23" s="14"/>
      <c r="N23" s="14"/>
      <c r="O23" s="14"/>
      <c r="P23" s="13"/>
    </row>
    <row r="24" spans="1:16" ht="38.25" customHeight="1">
      <c r="A24" s="14" t="s">
        <v>119</v>
      </c>
      <c r="B24" s="98">
        <v>16</v>
      </c>
      <c r="C24" s="16" t="s">
        <v>136</v>
      </c>
      <c r="D24" s="14">
        <v>180</v>
      </c>
      <c r="E24" s="14" t="s">
        <v>116</v>
      </c>
      <c r="F24" s="17">
        <v>0</v>
      </c>
      <c r="G24" s="18">
        <f t="shared" si="0"/>
        <v>0</v>
      </c>
      <c r="H24" s="19">
        <v>0.08</v>
      </c>
      <c r="I24" s="18">
        <f t="shared" si="1"/>
        <v>0</v>
      </c>
      <c r="J24" s="18">
        <f t="shared" si="2"/>
        <v>0</v>
      </c>
      <c r="K24" s="14"/>
      <c r="L24" s="14"/>
      <c r="M24" s="14"/>
      <c r="N24" s="14"/>
      <c r="O24" s="14"/>
      <c r="P24" s="13"/>
    </row>
    <row r="25" spans="1:16" ht="90" customHeight="1">
      <c r="A25" s="14" t="s">
        <v>119</v>
      </c>
      <c r="B25" s="98">
        <v>17</v>
      </c>
      <c r="C25" s="16" t="s">
        <v>137</v>
      </c>
      <c r="D25" s="14">
        <v>50</v>
      </c>
      <c r="E25" s="14" t="s">
        <v>130</v>
      </c>
      <c r="F25" s="17">
        <v>0</v>
      </c>
      <c r="G25" s="18">
        <f t="shared" si="0"/>
        <v>0</v>
      </c>
      <c r="H25" s="19">
        <v>0.08</v>
      </c>
      <c r="I25" s="18">
        <f t="shared" si="1"/>
        <v>0</v>
      </c>
      <c r="J25" s="18">
        <f t="shared" si="2"/>
        <v>0</v>
      </c>
      <c r="K25" s="14"/>
      <c r="L25" s="14"/>
      <c r="M25" s="14"/>
      <c r="N25" s="14"/>
      <c r="O25" s="14"/>
      <c r="P25" s="13"/>
    </row>
    <row r="26" spans="1:16" ht="63.75" customHeight="1">
      <c r="A26" s="104" t="s">
        <v>119</v>
      </c>
      <c r="B26" s="98">
        <v>18</v>
      </c>
      <c r="C26" s="105" t="s">
        <v>428</v>
      </c>
      <c r="F26" s="17"/>
      <c r="G26" s="18"/>
      <c r="H26" s="19"/>
      <c r="I26" s="18"/>
      <c r="J26" s="18"/>
      <c r="K26" s="14"/>
      <c r="L26" s="14"/>
      <c r="M26" s="14"/>
      <c r="N26" s="14"/>
      <c r="O26" s="14"/>
      <c r="P26" s="13"/>
    </row>
    <row r="27" spans="1:16" ht="225.75" customHeight="1">
      <c r="A27" s="14" t="s">
        <v>119</v>
      </c>
      <c r="B27" s="98">
        <v>19</v>
      </c>
      <c r="C27" s="29" t="s">
        <v>139</v>
      </c>
      <c r="D27" s="14">
        <v>400</v>
      </c>
      <c r="E27" s="14" t="s">
        <v>116</v>
      </c>
      <c r="F27" s="17">
        <v>0</v>
      </c>
      <c r="G27" s="18">
        <f t="shared" si="0"/>
        <v>0</v>
      </c>
      <c r="H27" s="19">
        <v>0.08</v>
      </c>
      <c r="I27" s="18">
        <f t="shared" si="1"/>
        <v>0</v>
      </c>
      <c r="J27" s="18">
        <f t="shared" si="2"/>
        <v>0</v>
      </c>
      <c r="K27" s="14"/>
      <c r="L27" s="14"/>
      <c r="M27" s="14"/>
      <c r="N27" s="14"/>
      <c r="O27" s="14"/>
      <c r="P27" s="13"/>
    </row>
    <row r="28" spans="1:16" ht="108.75" customHeight="1">
      <c r="A28" s="14" t="s">
        <v>119</v>
      </c>
      <c r="B28" s="98">
        <v>20</v>
      </c>
      <c r="C28" s="30" t="s">
        <v>140</v>
      </c>
      <c r="D28" s="31">
        <v>5000</v>
      </c>
      <c r="E28" s="31" t="s">
        <v>141</v>
      </c>
      <c r="F28" s="32">
        <v>0</v>
      </c>
      <c r="G28" s="33">
        <f t="shared" si="0"/>
        <v>0</v>
      </c>
      <c r="H28" s="34">
        <v>0.08</v>
      </c>
      <c r="I28" s="33">
        <f t="shared" si="1"/>
        <v>0</v>
      </c>
      <c r="J28" s="33">
        <f t="shared" si="2"/>
        <v>0</v>
      </c>
      <c r="K28" s="14"/>
      <c r="L28" s="14"/>
      <c r="M28" s="14"/>
      <c r="N28" s="14"/>
      <c r="O28" s="14"/>
      <c r="P28" s="13"/>
    </row>
    <row r="29" spans="1:16" ht="96" customHeight="1">
      <c r="A29" s="14" t="s">
        <v>119</v>
      </c>
      <c r="B29" s="98">
        <v>21</v>
      </c>
      <c r="C29" s="30" t="s">
        <v>142</v>
      </c>
      <c r="D29" s="31">
        <v>10000</v>
      </c>
      <c r="E29" s="31" t="s">
        <v>141</v>
      </c>
      <c r="F29" s="32">
        <v>0</v>
      </c>
      <c r="G29" s="33">
        <f t="shared" si="0"/>
        <v>0</v>
      </c>
      <c r="H29" s="34">
        <v>0.08</v>
      </c>
      <c r="I29" s="33">
        <f t="shared" si="1"/>
        <v>0</v>
      </c>
      <c r="J29" s="33">
        <f t="shared" si="2"/>
        <v>0</v>
      </c>
      <c r="K29" s="14"/>
      <c r="L29" s="14"/>
      <c r="M29" s="14"/>
      <c r="N29" s="14"/>
      <c r="O29" s="14"/>
      <c r="P29" s="13"/>
    </row>
    <row r="30" spans="1:16" ht="31.5" customHeight="1">
      <c r="A30" s="14" t="s">
        <v>119</v>
      </c>
      <c r="B30" s="98">
        <v>22</v>
      </c>
      <c r="C30" s="16" t="s">
        <v>143</v>
      </c>
      <c r="D30" s="14">
        <v>1000</v>
      </c>
      <c r="E30" s="14" t="s">
        <v>116</v>
      </c>
      <c r="F30" s="17">
        <v>0</v>
      </c>
      <c r="G30" s="18">
        <f t="shared" si="0"/>
        <v>0</v>
      </c>
      <c r="H30" s="19">
        <v>0.08</v>
      </c>
      <c r="I30" s="18">
        <f t="shared" si="1"/>
        <v>0</v>
      </c>
      <c r="J30" s="18">
        <f t="shared" si="2"/>
        <v>0</v>
      </c>
      <c r="K30" s="14"/>
      <c r="L30" s="14"/>
      <c r="M30" s="14"/>
      <c r="N30" s="14"/>
      <c r="O30" s="14"/>
      <c r="P30" s="13"/>
    </row>
    <row r="31" spans="1:16" ht="103.5" customHeight="1">
      <c r="A31" s="14" t="s">
        <v>119</v>
      </c>
      <c r="B31" s="98">
        <v>23</v>
      </c>
      <c r="C31" s="16" t="s">
        <v>144</v>
      </c>
      <c r="D31" s="14">
        <v>6</v>
      </c>
      <c r="E31" s="14" t="s">
        <v>130</v>
      </c>
      <c r="F31" s="17">
        <v>0</v>
      </c>
      <c r="G31" s="18">
        <f t="shared" si="0"/>
        <v>0</v>
      </c>
      <c r="H31" s="19">
        <v>0.08</v>
      </c>
      <c r="I31" s="18">
        <f t="shared" si="1"/>
        <v>0</v>
      </c>
      <c r="J31" s="18">
        <f t="shared" si="2"/>
        <v>0</v>
      </c>
      <c r="K31" s="14"/>
      <c r="L31" s="14"/>
      <c r="M31" s="14"/>
      <c r="N31" s="14"/>
      <c r="O31" s="14"/>
      <c r="P31" s="13"/>
    </row>
    <row r="32" spans="1:16" ht="15.75" customHeight="1">
      <c r="A32" s="13"/>
      <c r="B32" s="20"/>
      <c r="C32" s="25"/>
      <c r="D32" s="13"/>
      <c r="E32" s="13"/>
      <c r="F32" s="23" t="s">
        <v>117</v>
      </c>
      <c r="G32" s="24">
        <f>SUM(G9:G31)</f>
        <v>0</v>
      </c>
      <c r="H32" s="24">
        <f>SUM(H9:H31)</f>
        <v>1.7600000000000005</v>
      </c>
      <c r="I32" s="24">
        <f>SUM(I9:I31)</f>
        <v>0</v>
      </c>
      <c r="J32" s="24">
        <f>SUM(J9:J31)</f>
        <v>0</v>
      </c>
      <c r="K32" s="13"/>
      <c r="L32" s="13"/>
      <c r="M32" s="13"/>
      <c r="N32" s="13"/>
      <c r="O32" s="13"/>
      <c r="P32" s="13"/>
    </row>
    <row r="33" spans="1:16" ht="15" customHeight="1">
      <c r="A33" s="13"/>
      <c r="B33" s="20"/>
      <c r="C33" s="25"/>
      <c r="D33" s="13"/>
      <c r="E33" s="13"/>
      <c r="F33" s="26"/>
      <c r="G33" s="27"/>
      <c r="H33" s="28"/>
      <c r="I33" s="27"/>
      <c r="J33" s="27"/>
      <c r="K33" s="13"/>
      <c r="L33" s="13"/>
      <c r="M33" s="13"/>
      <c r="N33" s="13"/>
      <c r="O33" s="13"/>
      <c r="P33" s="13"/>
    </row>
    <row r="34" spans="1:16" ht="81.75" customHeight="1">
      <c r="A34" s="6" t="s">
        <v>99</v>
      </c>
      <c r="B34" s="6" t="s">
        <v>100</v>
      </c>
      <c r="C34" s="6" t="s">
        <v>101</v>
      </c>
      <c r="D34" s="7" t="s">
        <v>102</v>
      </c>
      <c r="E34" s="8" t="s">
        <v>103</v>
      </c>
      <c r="F34" s="9" t="s">
        <v>104</v>
      </c>
      <c r="G34" s="10" t="s">
        <v>105</v>
      </c>
      <c r="H34" s="11" t="s">
        <v>106</v>
      </c>
      <c r="I34" s="10" t="s">
        <v>107</v>
      </c>
      <c r="J34" s="10" t="s">
        <v>108</v>
      </c>
      <c r="K34" s="12" t="s">
        <v>109</v>
      </c>
      <c r="L34" s="12" t="s">
        <v>110</v>
      </c>
      <c r="M34" s="12" t="s">
        <v>111</v>
      </c>
      <c r="N34" s="12" t="s">
        <v>112</v>
      </c>
      <c r="O34" s="12" t="s">
        <v>113</v>
      </c>
      <c r="P34" s="13"/>
    </row>
    <row r="35" spans="1:16" ht="30" customHeight="1">
      <c r="A35" s="14" t="s">
        <v>145</v>
      </c>
      <c r="B35" s="15">
        <v>1</v>
      </c>
      <c r="C35" s="16" t="s">
        <v>146</v>
      </c>
      <c r="D35" s="14">
        <v>400</v>
      </c>
      <c r="E35" s="14" t="s">
        <v>116</v>
      </c>
      <c r="F35" s="17">
        <v>0</v>
      </c>
      <c r="G35" s="18">
        <f aca="true" t="shared" si="3" ref="G35:G43">D35*F35</f>
        <v>0</v>
      </c>
      <c r="H35" s="19">
        <v>0.08</v>
      </c>
      <c r="I35" s="18">
        <f aca="true" t="shared" si="4" ref="I35:I43">G35*H35</f>
        <v>0</v>
      </c>
      <c r="J35" s="18">
        <f aca="true" t="shared" si="5" ref="J35:J43">G35+I35</f>
        <v>0</v>
      </c>
      <c r="K35" s="14"/>
      <c r="L35" s="14"/>
      <c r="M35" s="14"/>
      <c r="N35" s="14"/>
      <c r="O35" s="14"/>
      <c r="P35" s="13"/>
    </row>
    <row r="36" spans="1:16" ht="60" customHeight="1">
      <c r="A36" s="14" t="s">
        <v>145</v>
      </c>
      <c r="B36" s="15">
        <v>2</v>
      </c>
      <c r="C36" s="16" t="s">
        <v>147</v>
      </c>
      <c r="D36" s="14">
        <v>1350</v>
      </c>
      <c r="E36" s="14" t="s">
        <v>116</v>
      </c>
      <c r="F36" s="17">
        <v>0</v>
      </c>
      <c r="G36" s="18">
        <f t="shared" si="3"/>
        <v>0</v>
      </c>
      <c r="H36" s="19">
        <v>0.08</v>
      </c>
      <c r="I36" s="18">
        <f t="shared" si="4"/>
        <v>0</v>
      </c>
      <c r="J36" s="18">
        <f t="shared" si="5"/>
        <v>0</v>
      </c>
      <c r="K36" s="14"/>
      <c r="L36" s="14"/>
      <c r="M36" s="14"/>
      <c r="N36" s="14"/>
      <c r="O36" s="14"/>
      <c r="P36" s="13"/>
    </row>
    <row r="37" spans="1:16" ht="60" customHeight="1">
      <c r="A37" s="14" t="s">
        <v>145</v>
      </c>
      <c r="B37" s="15">
        <v>3</v>
      </c>
      <c r="C37" s="16" t="s">
        <v>148</v>
      </c>
      <c r="D37" s="14">
        <v>200</v>
      </c>
      <c r="E37" s="14" t="s">
        <v>116</v>
      </c>
      <c r="F37" s="17">
        <v>0</v>
      </c>
      <c r="G37" s="18">
        <f t="shared" si="3"/>
        <v>0</v>
      </c>
      <c r="H37" s="19">
        <v>0.08</v>
      </c>
      <c r="I37" s="18">
        <f t="shared" si="4"/>
        <v>0</v>
      </c>
      <c r="J37" s="18">
        <f t="shared" si="5"/>
        <v>0</v>
      </c>
      <c r="K37" s="14"/>
      <c r="L37" s="14"/>
      <c r="M37" s="14"/>
      <c r="N37" s="14"/>
      <c r="O37" s="14"/>
      <c r="P37" s="13"/>
    </row>
    <row r="38" spans="1:16" ht="45" customHeight="1">
      <c r="A38" s="14" t="s">
        <v>145</v>
      </c>
      <c r="B38" s="15">
        <v>4</v>
      </c>
      <c r="C38" s="16" t="s">
        <v>149</v>
      </c>
      <c r="D38" s="14">
        <v>100</v>
      </c>
      <c r="E38" s="14" t="s">
        <v>116</v>
      </c>
      <c r="F38" s="17">
        <v>0</v>
      </c>
      <c r="G38" s="18">
        <f t="shared" si="3"/>
        <v>0</v>
      </c>
      <c r="H38" s="19">
        <v>0.08</v>
      </c>
      <c r="I38" s="18">
        <f t="shared" si="4"/>
        <v>0</v>
      </c>
      <c r="J38" s="18">
        <f t="shared" si="5"/>
        <v>0</v>
      </c>
      <c r="K38" s="14"/>
      <c r="L38" s="14"/>
      <c r="M38" s="14"/>
      <c r="N38" s="14"/>
      <c r="O38" s="14"/>
      <c r="P38" s="13"/>
    </row>
    <row r="39" spans="1:16" ht="45" customHeight="1">
      <c r="A39" s="14" t="s">
        <v>145</v>
      </c>
      <c r="B39" s="15">
        <v>5</v>
      </c>
      <c r="C39" s="16" t="s">
        <v>150</v>
      </c>
      <c r="D39" s="14">
        <v>100</v>
      </c>
      <c r="E39" s="14" t="s">
        <v>116</v>
      </c>
      <c r="F39" s="17">
        <v>0</v>
      </c>
      <c r="G39" s="18">
        <f t="shared" si="3"/>
        <v>0</v>
      </c>
      <c r="H39" s="19">
        <v>0.08</v>
      </c>
      <c r="I39" s="18">
        <f t="shared" si="4"/>
        <v>0</v>
      </c>
      <c r="J39" s="18">
        <f t="shared" si="5"/>
        <v>0</v>
      </c>
      <c r="K39" s="14"/>
      <c r="L39" s="14"/>
      <c r="M39" s="14"/>
      <c r="N39" s="14"/>
      <c r="O39" s="14"/>
      <c r="P39" s="13"/>
    </row>
    <row r="40" spans="1:16" ht="45" customHeight="1">
      <c r="A40" s="14" t="s">
        <v>145</v>
      </c>
      <c r="B40" s="15">
        <v>6</v>
      </c>
      <c r="C40" s="16" t="s">
        <v>151</v>
      </c>
      <c r="D40" s="14">
        <v>50</v>
      </c>
      <c r="E40" s="14" t="s">
        <v>116</v>
      </c>
      <c r="F40" s="17">
        <v>0</v>
      </c>
      <c r="G40" s="18">
        <f t="shared" si="3"/>
        <v>0</v>
      </c>
      <c r="H40" s="19">
        <v>0.08</v>
      </c>
      <c r="I40" s="18">
        <f t="shared" si="4"/>
        <v>0</v>
      </c>
      <c r="J40" s="18">
        <f t="shared" si="5"/>
        <v>0</v>
      </c>
      <c r="K40" s="14"/>
      <c r="L40" s="14"/>
      <c r="M40" s="14"/>
      <c r="N40" s="14"/>
      <c r="O40" s="14"/>
      <c r="P40" s="13"/>
    </row>
    <row r="41" spans="1:16" ht="61.5" customHeight="1">
      <c r="A41" s="14" t="s">
        <v>145</v>
      </c>
      <c r="B41" s="15">
        <v>7</v>
      </c>
      <c r="C41" s="16" t="s">
        <v>152</v>
      </c>
      <c r="D41" s="14">
        <v>2000</v>
      </c>
      <c r="E41" s="14" t="s">
        <v>116</v>
      </c>
      <c r="F41" s="17">
        <v>0</v>
      </c>
      <c r="G41" s="18">
        <f t="shared" si="3"/>
        <v>0</v>
      </c>
      <c r="H41" s="19">
        <v>0.08</v>
      </c>
      <c r="I41" s="18">
        <f t="shared" si="4"/>
        <v>0</v>
      </c>
      <c r="J41" s="18">
        <f t="shared" si="5"/>
        <v>0</v>
      </c>
      <c r="K41" s="14"/>
      <c r="L41" s="14"/>
      <c r="M41" s="14"/>
      <c r="N41" s="14"/>
      <c r="O41" s="14"/>
      <c r="P41" s="13"/>
    </row>
    <row r="42" spans="1:16" ht="30" customHeight="1">
      <c r="A42" s="14" t="s">
        <v>145</v>
      </c>
      <c r="B42" s="15">
        <v>8</v>
      </c>
      <c r="C42" s="16" t="s">
        <v>153</v>
      </c>
      <c r="D42" s="14">
        <v>1300</v>
      </c>
      <c r="E42" s="14" t="s">
        <v>116</v>
      </c>
      <c r="F42" s="17">
        <v>0</v>
      </c>
      <c r="G42" s="18">
        <f t="shared" si="3"/>
        <v>0</v>
      </c>
      <c r="H42" s="19">
        <v>0.08</v>
      </c>
      <c r="I42" s="18">
        <f t="shared" si="4"/>
        <v>0</v>
      </c>
      <c r="J42" s="18">
        <f t="shared" si="5"/>
        <v>0</v>
      </c>
      <c r="K42" s="14"/>
      <c r="L42" s="14"/>
      <c r="M42" s="14"/>
      <c r="N42" s="14"/>
      <c r="O42" s="14"/>
      <c r="P42" s="13"/>
    </row>
    <row r="43" spans="1:16" ht="60" customHeight="1">
      <c r="A43" s="14" t="s">
        <v>145</v>
      </c>
      <c r="B43" s="15">
        <v>9</v>
      </c>
      <c r="C43" s="16" t="s">
        <v>154</v>
      </c>
      <c r="D43" s="14">
        <v>4500</v>
      </c>
      <c r="E43" s="14" t="s">
        <v>116</v>
      </c>
      <c r="F43" s="17">
        <v>0</v>
      </c>
      <c r="G43" s="18">
        <f t="shared" si="3"/>
        <v>0</v>
      </c>
      <c r="H43" s="19">
        <v>0.08</v>
      </c>
      <c r="I43" s="18">
        <f t="shared" si="4"/>
        <v>0</v>
      </c>
      <c r="J43" s="18">
        <f t="shared" si="5"/>
        <v>0</v>
      </c>
      <c r="K43" s="14"/>
      <c r="L43" s="14"/>
      <c r="M43" s="14"/>
      <c r="N43" s="14"/>
      <c r="O43" s="14"/>
      <c r="P43" s="13"/>
    </row>
    <row r="44" spans="1:16" ht="15.75" customHeight="1">
      <c r="A44" s="13"/>
      <c r="B44" s="20"/>
      <c r="C44" s="25"/>
      <c r="D44" s="13"/>
      <c r="E44" s="13"/>
      <c r="F44" s="23" t="s">
        <v>117</v>
      </c>
      <c r="G44" s="24">
        <f>SUM(G35:G43)</f>
        <v>0</v>
      </c>
      <c r="H44" s="35"/>
      <c r="I44" s="24">
        <f>SUM(I35:I43)</f>
        <v>0</v>
      </c>
      <c r="J44" s="24">
        <f>SUM(J35:J43)</f>
        <v>0</v>
      </c>
      <c r="K44" s="13"/>
      <c r="L44" s="13"/>
      <c r="M44" s="13"/>
      <c r="N44" s="13"/>
      <c r="O44" s="13"/>
      <c r="P44" s="13"/>
    </row>
    <row r="45" spans="1:16" ht="15" customHeight="1">
      <c r="A45" s="13"/>
      <c r="B45" s="20"/>
      <c r="C45" s="25"/>
      <c r="D45" s="13"/>
      <c r="E45" s="13"/>
      <c r="F45" s="26"/>
      <c r="G45" s="27"/>
      <c r="H45" s="28"/>
      <c r="I45" s="27"/>
      <c r="J45" s="27"/>
      <c r="K45" s="13"/>
      <c r="L45" s="13"/>
      <c r="M45" s="13"/>
      <c r="N45" s="13"/>
      <c r="O45" s="13"/>
      <c r="P45" s="13"/>
    </row>
    <row r="46" spans="1:16" ht="71.25" customHeight="1">
      <c r="A46" s="6" t="s">
        <v>99</v>
      </c>
      <c r="B46" s="6" t="s">
        <v>100</v>
      </c>
      <c r="C46" s="6" t="s">
        <v>101</v>
      </c>
      <c r="D46" s="7" t="s">
        <v>102</v>
      </c>
      <c r="E46" s="8" t="s">
        <v>103</v>
      </c>
      <c r="F46" s="9" t="s">
        <v>104</v>
      </c>
      <c r="G46" s="10" t="s">
        <v>105</v>
      </c>
      <c r="H46" s="11" t="s">
        <v>106</v>
      </c>
      <c r="I46" s="10" t="s">
        <v>107</v>
      </c>
      <c r="J46" s="10" t="s">
        <v>108</v>
      </c>
      <c r="K46" s="12" t="s">
        <v>109</v>
      </c>
      <c r="L46" s="12" t="s">
        <v>110</v>
      </c>
      <c r="M46" s="12" t="s">
        <v>111</v>
      </c>
      <c r="N46" s="12" t="s">
        <v>112</v>
      </c>
      <c r="O46" s="12" t="s">
        <v>113</v>
      </c>
      <c r="P46" s="13"/>
    </row>
    <row r="47" spans="1:16" ht="45.75" customHeight="1">
      <c r="A47" s="14" t="s">
        <v>155</v>
      </c>
      <c r="B47" s="97">
        <v>1</v>
      </c>
      <c r="C47" s="16" t="s">
        <v>156</v>
      </c>
      <c r="D47" s="36">
        <v>50</v>
      </c>
      <c r="E47" s="14" t="s">
        <v>116</v>
      </c>
      <c r="F47" s="17">
        <v>0</v>
      </c>
      <c r="G47" s="18">
        <f aca="true" t="shared" si="6" ref="G47:G71">D47*F47</f>
        <v>0</v>
      </c>
      <c r="H47" s="19">
        <v>0.08</v>
      </c>
      <c r="I47" s="18">
        <f aca="true" t="shared" si="7" ref="I47:I71">G47*H47</f>
        <v>0</v>
      </c>
      <c r="J47" s="18">
        <f aca="true" t="shared" si="8" ref="J47:J71">G47+I47</f>
        <v>0</v>
      </c>
      <c r="K47" s="14"/>
      <c r="L47" s="14"/>
      <c r="M47" s="14"/>
      <c r="N47" s="14"/>
      <c r="O47" s="14"/>
      <c r="P47" s="13"/>
    </row>
    <row r="48" spans="1:16" ht="15" customHeight="1">
      <c r="A48" s="14" t="s">
        <v>155</v>
      </c>
      <c r="B48" s="15">
        <v>2</v>
      </c>
      <c r="C48" s="16" t="s">
        <v>157</v>
      </c>
      <c r="D48" s="36">
        <v>1200</v>
      </c>
      <c r="E48" s="14" t="s">
        <v>116</v>
      </c>
      <c r="F48" s="17">
        <v>0</v>
      </c>
      <c r="G48" s="18">
        <f t="shared" si="6"/>
        <v>0</v>
      </c>
      <c r="H48" s="19">
        <v>0.08</v>
      </c>
      <c r="I48" s="18">
        <f t="shared" si="7"/>
        <v>0</v>
      </c>
      <c r="J48" s="18">
        <f t="shared" si="8"/>
        <v>0</v>
      </c>
      <c r="K48" s="14"/>
      <c r="L48" s="14"/>
      <c r="M48" s="14"/>
      <c r="N48" s="14"/>
      <c r="O48" s="14"/>
      <c r="P48" s="13"/>
    </row>
    <row r="49" spans="1:16" ht="15" customHeight="1">
      <c r="A49" s="14" t="s">
        <v>155</v>
      </c>
      <c r="B49" s="15">
        <v>3</v>
      </c>
      <c r="C49" s="16" t="s">
        <v>158</v>
      </c>
      <c r="D49" s="14">
        <v>5000</v>
      </c>
      <c r="E49" s="14" t="s">
        <v>116</v>
      </c>
      <c r="F49" s="17">
        <v>0</v>
      </c>
      <c r="G49" s="18">
        <f t="shared" si="6"/>
        <v>0</v>
      </c>
      <c r="H49" s="19">
        <v>0.08</v>
      </c>
      <c r="I49" s="18">
        <f t="shared" si="7"/>
        <v>0</v>
      </c>
      <c r="J49" s="18">
        <f t="shared" si="8"/>
        <v>0</v>
      </c>
      <c r="K49" s="14"/>
      <c r="L49" s="14"/>
      <c r="M49" s="14"/>
      <c r="N49" s="14"/>
      <c r="O49" s="14"/>
      <c r="P49" s="13"/>
    </row>
    <row r="50" spans="1:16" ht="15" customHeight="1">
      <c r="A50" s="14" t="s">
        <v>155</v>
      </c>
      <c r="B50" s="15">
        <v>4</v>
      </c>
      <c r="C50" s="16" t="s">
        <v>159</v>
      </c>
      <c r="D50" s="14">
        <v>100</v>
      </c>
      <c r="E50" s="14" t="s">
        <v>116</v>
      </c>
      <c r="F50" s="17">
        <v>0</v>
      </c>
      <c r="G50" s="18">
        <f t="shared" si="6"/>
        <v>0</v>
      </c>
      <c r="H50" s="19">
        <v>0.08</v>
      </c>
      <c r="I50" s="18">
        <f t="shared" si="7"/>
        <v>0</v>
      </c>
      <c r="J50" s="18">
        <f t="shared" si="8"/>
        <v>0</v>
      </c>
      <c r="K50" s="14"/>
      <c r="L50" s="14"/>
      <c r="M50" s="14"/>
      <c r="N50" s="14"/>
      <c r="O50" s="14"/>
      <c r="P50" s="13"/>
    </row>
    <row r="51" spans="1:16" ht="15" customHeight="1">
      <c r="A51" s="14" t="s">
        <v>155</v>
      </c>
      <c r="B51" s="15">
        <v>6</v>
      </c>
      <c r="C51" s="16" t="s">
        <v>160</v>
      </c>
      <c r="D51" s="14">
        <v>50</v>
      </c>
      <c r="E51" s="14" t="s">
        <v>116</v>
      </c>
      <c r="F51" s="17">
        <v>0</v>
      </c>
      <c r="G51" s="18">
        <f t="shared" si="6"/>
        <v>0</v>
      </c>
      <c r="H51" s="19">
        <v>0.08</v>
      </c>
      <c r="I51" s="18">
        <f t="shared" si="7"/>
        <v>0</v>
      </c>
      <c r="J51" s="18">
        <f t="shared" si="8"/>
        <v>0</v>
      </c>
      <c r="K51" s="14"/>
      <c r="L51" s="14"/>
      <c r="M51" s="14"/>
      <c r="N51" s="14"/>
      <c r="O51" s="14"/>
      <c r="P51" s="13"/>
    </row>
    <row r="52" spans="1:16" ht="30" customHeight="1">
      <c r="A52" s="14" t="s">
        <v>155</v>
      </c>
      <c r="B52" s="15">
        <v>7</v>
      </c>
      <c r="C52" s="16" t="s">
        <v>161</v>
      </c>
      <c r="D52" s="14">
        <v>3000</v>
      </c>
      <c r="E52" s="14" t="s">
        <v>116</v>
      </c>
      <c r="F52" s="17">
        <v>0</v>
      </c>
      <c r="G52" s="18">
        <f t="shared" si="6"/>
        <v>0</v>
      </c>
      <c r="H52" s="19">
        <v>0.08</v>
      </c>
      <c r="I52" s="18">
        <f t="shared" si="7"/>
        <v>0</v>
      </c>
      <c r="J52" s="18">
        <f t="shared" si="8"/>
        <v>0</v>
      </c>
      <c r="K52" s="14"/>
      <c r="L52" s="14"/>
      <c r="M52" s="14"/>
      <c r="N52" s="14"/>
      <c r="O52" s="14"/>
      <c r="P52" s="13"/>
    </row>
    <row r="53" spans="1:16" ht="30" customHeight="1">
      <c r="A53" s="14" t="s">
        <v>155</v>
      </c>
      <c r="B53" s="15">
        <v>8</v>
      </c>
      <c r="C53" s="16" t="s">
        <v>162</v>
      </c>
      <c r="D53" s="14">
        <v>16000</v>
      </c>
      <c r="E53" s="14" t="s">
        <v>116</v>
      </c>
      <c r="F53" s="17">
        <v>0</v>
      </c>
      <c r="G53" s="18">
        <f t="shared" si="6"/>
        <v>0</v>
      </c>
      <c r="H53" s="19">
        <v>0.08</v>
      </c>
      <c r="I53" s="18">
        <f t="shared" si="7"/>
        <v>0</v>
      </c>
      <c r="J53" s="18">
        <f t="shared" si="8"/>
        <v>0</v>
      </c>
      <c r="K53" s="14"/>
      <c r="L53" s="14"/>
      <c r="M53" s="14"/>
      <c r="N53" s="14"/>
      <c r="O53" s="14"/>
      <c r="P53" s="13"/>
    </row>
    <row r="54" spans="1:16" ht="48.75" customHeight="1">
      <c r="A54" s="14" t="s">
        <v>155</v>
      </c>
      <c r="B54" s="15">
        <v>9</v>
      </c>
      <c r="C54" s="16" t="s">
        <v>163</v>
      </c>
      <c r="D54" s="14">
        <v>50</v>
      </c>
      <c r="E54" s="14" t="s">
        <v>116</v>
      </c>
      <c r="F54" s="17">
        <v>0</v>
      </c>
      <c r="G54" s="18">
        <f t="shared" si="6"/>
        <v>0</v>
      </c>
      <c r="H54" s="19">
        <v>0.08</v>
      </c>
      <c r="I54" s="18">
        <f t="shared" si="7"/>
        <v>0</v>
      </c>
      <c r="J54" s="18">
        <f t="shared" si="8"/>
        <v>0</v>
      </c>
      <c r="K54" s="14"/>
      <c r="L54" s="14"/>
      <c r="M54" s="14"/>
      <c r="N54" s="14"/>
      <c r="O54" s="14"/>
      <c r="P54" s="13"/>
    </row>
    <row r="55" spans="1:16" ht="15" customHeight="1">
      <c r="A55" s="14" t="s">
        <v>155</v>
      </c>
      <c r="B55" s="37">
        <v>10</v>
      </c>
      <c r="C55" s="16" t="s">
        <v>164</v>
      </c>
      <c r="D55" s="14">
        <v>100</v>
      </c>
      <c r="E55" s="14" t="s">
        <v>116</v>
      </c>
      <c r="F55" s="17">
        <v>0</v>
      </c>
      <c r="G55" s="18">
        <f t="shared" si="6"/>
        <v>0</v>
      </c>
      <c r="H55" s="19">
        <v>0.08</v>
      </c>
      <c r="I55" s="18">
        <f t="shared" si="7"/>
        <v>0</v>
      </c>
      <c r="J55" s="18">
        <f t="shared" si="8"/>
        <v>0</v>
      </c>
      <c r="K55" s="14"/>
      <c r="L55" s="14"/>
      <c r="M55" s="14"/>
      <c r="N55" s="14"/>
      <c r="O55" s="14"/>
      <c r="P55" s="13"/>
    </row>
    <row r="56" spans="1:16" ht="30" customHeight="1">
      <c r="A56" s="14" t="s">
        <v>155</v>
      </c>
      <c r="B56" s="97">
        <v>11</v>
      </c>
      <c r="C56" s="16" t="s">
        <v>165</v>
      </c>
      <c r="D56" s="14">
        <v>250</v>
      </c>
      <c r="E56" s="14" t="s">
        <v>116</v>
      </c>
      <c r="F56" s="17">
        <v>0</v>
      </c>
      <c r="G56" s="18">
        <f t="shared" si="6"/>
        <v>0</v>
      </c>
      <c r="H56" s="19">
        <v>0.08</v>
      </c>
      <c r="I56" s="18">
        <f t="shared" si="7"/>
        <v>0</v>
      </c>
      <c r="J56" s="18">
        <f t="shared" si="8"/>
        <v>0</v>
      </c>
      <c r="K56" s="14"/>
      <c r="L56" s="14"/>
      <c r="M56" s="14"/>
      <c r="N56" s="14"/>
      <c r="O56" s="14"/>
      <c r="P56" s="13"/>
    </row>
    <row r="57" spans="1:16" ht="30" customHeight="1">
      <c r="A57" s="14" t="s">
        <v>155</v>
      </c>
      <c r="B57" s="97">
        <v>12</v>
      </c>
      <c r="C57" s="16" t="s">
        <v>166</v>
      </c>
      <c r="D57" s="14">
        <v>50</v>
      </c>
      <c r="E57" s="14" t="s">
        <v>116</v>
      </c>
      <c r="F57" s="17">
        <v>0</v>
      </c>
      <c r="G57" s="18">
        <f t="shared" si="6"/>
        <v>0</v>
      </c>
      <c r="H57" s="19">
        <v>0.08</v>
      </c>
      <c r="I57" s="18">
        <f t="shared" si="7"/>
        <v>0</v>
      </c>
      <c r="J57" s="18">
        <f t="shared" si="8"/>
        <v>0</v>
      </c>
      <c r="K57" s="14"/>
      <c r="L57" s="14"/>
      <c r="M57" s="14"/>
      <c r="N57" s="14"/>
      <c r="O57" s="14"/>
      <c r="P57" s="13"/>
    </row>
    <row r="58" spans="1:16" ht="15" customHeight="1">
      <c r="A58" s="14" t="s">
        <v>155</v>
      </c>
      <c r="B58" s="15">
        <v>13</v>
      </c>
      <c r="C58" s="16" t="s">
        <v>167</v>
      </c>
      <c r="D58" s="14">
        <v>700</v>
      </c>
      <c r="E58" s="14" t="s">
        <v>116</v>
      </c>
      <c r="F58" s="17">
        <v>0</v>
      </c>
      <c r="G58" s="18">
        <f t="shared" si="6"/>
        <v>0</v>
      </c>
      <c r="H58" s="19">
        <v>0.08</v>
      </c>
      <c r="I58" s="18">
        <f t="shared" si="7"/>
        <v>0</v>
      </c>
      <c r="J58" s="18">
        <f t="shared" si="8"/>
        <v>0</v>
      </c>
      <c r="K58" s="14"/>
      <c r="L58" s="14"/>
      <c r="M58" s="14"/>
      <c r="N58" s="14"/>
      <c r="O58" s="14"/>
      <c r="P58" s="13"/>
    </row>
    <row r="59" spans="1:16" ht="54" customHeight="1">
      <c r="A59" s="14" t="s">
        <v>155</v>
      </c>
      <c r="B59" s="15">
        <v>14</v>
      </c>
      <c r="C59" s="16" t="s">
        <v>168</v>
      </c>
      <c r="D59" s="14">
        <v>50</v>
      </c>
      <c r="E59" s="14" t="s">
        <v>116</v>
      </c>
      <c r="F59" s="17">
        <v>0</v>
      </c>
      <c r="G59" s="18">
        <f t="shared" si="6"/>
        <v>0</v>
      </c>
      <c r="H59" s="19">
        <v>0.08</v>
      </c>
      <c r="I59" s="18">
        <f t="shared" si="7"/>
        <v>0</v>
      </c>
      <c r="J59" s="18">
        <f t="shared" si="8"/>
        <v>0</v>
      </c>
      <c r="K59" s="14"/>
      <c r="L59" s="14"/>
      <c r="M59" s="14"/>
      <c r="N59" s="14"/>
      <c r="O59" s="14"/>
      <c r="P59" s="13"/>
    </row>
    <row r="60" spans="1:16" ht="43.5" customHeight="1">
      <c r="A60" s="14" t="s">
        <v>155</v>
      </c>
      <c r="B60" s="15">
        <v>15</v>
      </c>
      <c r="C60" s="16" t="s">
        <v>169</v>
      </c>
      <c r="D60" s="14">
        <v>50</v>
      </c>
      <c r="E60" s="14" t="s">
        <v>116</v>
      </c>
      <c r="F60" s="17">
        <v>0</v>
      </c>
      <c r="G60" s="18">
        <f t="shared" si="6"/>
        <v>0</v>
      </c>
      <c r="H60" s="19">
        <v>0.08</v>
      </c>
      <c r="I60" s="18">
        <f t="shared" si="7"/>
        <v>0</v>
      </c>
      <c r="J60" s="18">
        <f t="shared" si="8"/>
        <v>0</v>
      </c>
      <c r="K60" s="14"/>
      <c r="L60" s="14"/>
      <c r="M60" s="14"/>
      <c r="N60" s="14"/>
      <c r="O60" s="14"/>
      <c r="P60" s="13"/>
    </row>
    <row r="61" spans="1:16" ht="15" customHeight="1">
      <c r="A61" s="14" t="s">
        <v>155</v>
      </c>
      <c r="B61" s="15">
        <v>16</v>
      </c>
      <c r="C61" s="16" t="s">
        <v>170</v>
      </c>
      <c r="D61" s="14">
        <v>7000</v>
      </c>
      <c r="E61" s="14" t="s">
        <v>116</v>
      </c>
      <c r="F61" s="17">
        <v>0</v>
      </c>
      <c r="G61" s="18">
        <f t="shared" si="6"/>
        <v>0</v>
      </c>
      <c r="H61" s="19">
        <v>0.08</v>
      </c>
      <c r="I61" s="18">
        <f t="shared" si="7"/>
        <v>0</v>
      </c>
      <c r="J61" s="18">
        <f t="shared" si="8"/>
        <v>0</v>
      </c>
      <c r="K61" s="14"/>
      <c r="L61" s="14"/>
      <c r="M61" s="14"/>
      <c r="N61" s="14"/>
      <c r="O61" s="14"/>
      <c r="P61" s="13"/>
    </row>
    <row r="62" spans="1:16" ht="60" customHeight="1">
      <c r="A62" s="14" t="s">
        <v>155</v>
      </c>
      <c r="B62" s="15">
        <v>17</v>
      </c>
      <c r="C62" s="16" t="s">
        <v>171</v>
      </c>
      <c r="D62" s="14">
        <v>120000</v>
      </c>
      <c r="E62" s="14" t="s">
        <v>116</v>
      </c>
      <c r="F62" s="17">
        <v>0</v>
      </c>
      <c r="G62" s="18">
        <f t="shared" si="6"/>
        <v>0</v>
      </c>
      <c r="H62" s="19">
        <v>0.08</v>
      </c>
      <c r="I62" s="18">
        <f t="shared" si="7"/>
        <v>0</v>
      </c>
      <c r="J62" s="18">
        <f t="shared" si="8"/>
        <v>0</v>
      </c>
      <c r="K62" s="14"/>
      <c r="L62" s="14"/>
      <c r="M62" s="14"/>
      <c r="N62" s="14"/>
      <c r="O62" s="14"/>
      <c r="P62" s="13"/>
    </row>
    <row r="63" spans="1:16" ht="45" customHeight="1">
      <c r="A63" s="14" t="s">
        <v>155</v>
      </c>
      <c r="B63" s="15">
        <v>18</v>
      </c>
      <c r="C63" s="16" t="s">
        <v>172</v>
      </c>
      <c r="D63" s="14">
        <v>5000</v>
      </c>
      <c r="E63" s="14" t="s">
        <v>116</v>
      </c>
      <c r="F63" s="17">
        <v>0</v>
      </c>
      <c r="G63" s="18">
        <f t="shared" si="6"/>
        <v>0</v>
      </c>
      <c r="H63" s="19">
        <v>0.08</v>
      </c>
      <c r="I63" s="18">
        <f t="shared" si="7"/>
        <v>0</v>
      </c>
      <c r="J63" s="18">
        <f t="shared" si="8"/>
        <v>0</v>
      </c>
      <c r="K63" s="14"/>
      <c r="L63" s="14"/>
      <c r="M63" s="14"/>
      <c r="N63" s="14"/>
      <c r="O63" s="14"/>
      <c r="P63" s="13"/>
    </row>
    <row r="64" spans="1:16" ht="58.5" customHeight="1">
      <c r="A64" s="14" t="s">
        <v>155</v>
      </c>
      <c r="B64" s="15">
        <v>19</v>
      </c>
      <c r="C64" s="16" t="s">
        <v>173</v>
      </c>
      <c r="D64" s="14">
        <v>100</v>
      </c>
      <c r="E64" s="14" t="s">
        <v>116</v>
      </c>
      <c r="F64" s="17">
        <v>0</v>
      </c>
      <c r="G64" s="18">
        <f t="shared" si="6"/>
        <v>0</v>
      </c>
      <c r="H64" s="19">
        <v>0.08</v>
      </c>
      <c r="I64" s="18">
        <f t="shared" si="7"/>
        <v>0</v>
      </c>
      <c r="J64" s="18">
        <f t="shared" si="8"/>
        <v>0</v>
      </c>
      <c r="K64" s="14"/>
      <c r="L64" s="14"/>
      <c r="M64" s="14"/>
      <c r="N64" s="14"/>
      <c r="O64" s="14"/>
      <c r="P64" s="13"/>
    </row>
    <row r="65" spans="1:16" ht="15" customHeight="1">
      <c r="A65" s="14" t="s">
        <v>155</v>
      </c>
      <c r="B65" s="15">
        <v>20</v>
      </c>
      <c r="C65" s="16" t="s">
        <v>174</v>
      </c>
      <c r="D65" s="14">
        <v>100</v>
      </c>
      <c r="E65" s="14" t="s">
        <v>116</v>
      </c>
      <c r="F65" s="17">
        <v>0</v>
      </c>
      <c r="G65" s="18">
        <f t="shared" si="6"/>
        <v>0</v>
      </c>
      <c r="H65" s="19">
        <v>0.08</v>
      </c>
      <c r="I65" s="18">
        <f t="shared" si="7"/>
        <v>0</v>
      </c>
      <c r="J65" s="18">
        <f t="shared" si="8"/>
        <v>0</v>
      </c>
      <c r="K65" s="14"/>
      <c r="L65" s="14"/>
      <c r="M65" s="14"/>
      <c r="N65" s="14"/>
      <c r="O65" s="14"/>
      <c r="P65" s="13"/>
    </row>
    <row r="66" spans="1:16" ht="48" customHeight="1">
      <c r="A66" s="14" t="s">
        <v>155</v>
      </c>
      <c r="B66" s="15">
        <v>21</v>
      </c>
      <c r="C66" s="16" t="s">
        <v>175</v>
      </c>
      <c r="D66" s="14">
        <v>40</v>
      </c>
      <c r="E66" s="14" t="s">
        <v>116</v>
      </c>
      <c r="F66" s="17">
        <v>0</v>
      </c>
      <c r="G66" s="18">
        <f t="shared" si="6"/>
        <v>0</v>
      </c>
      <c r="H66" s="19">
        <v>0.08</v>
      </c>
      <c r="I66" s="18">
        <f t="shared" si="7"/>
        <v>0</v>
      </c>
      <c r="J66" s="18">
        <f t="shared" si="8"/>
        <v>0</v>
      </c>
      <c r="K66" s="14"/>
      <c r="L66" s="14"/>
      <c r="M66" s="14"/>
      <c r="N66" s="14"/>
      <c r="O66" s="14"/>
      <c r="P66" s="13"/>
    </row>
    <row r="67" spans="1:16" ht="56.25" customHeight="1">
      <c r="A67" s="14" t="s">
        <v>155</v>
      </c>
      <c r="B67" s="15">
        <v>22</v>
      </c>
      <c r="C67" s="16" t="s">
        <v>176</v>
      </c>
      <c r="D67" s="14">
        <v>60</v>
      </c>
      <c r="E67" s="14" t="s">
        <v>116</v>
      </c>
      <c r="F67" s="17">
        <v>0</v>
      </c>
      <c r="G67" s="18">
        <f t="shared" si="6"/>
        <v>0</v>
      </c>
      <c r="H67" s="19">
        <v>0.08</v>
      </c>
      <c r="I67" s="18">
        <f t="shared" si="7"/>
        <v>0</v>
      </c>
      <c r="J67" s="18">
        <f t="shared" si="8"/>
        <v>0</v>
      </c>
      <c r="K67" s="14"/>
      <c r="L67" s="14"/>
      <c r="M67" s="14"/>
      <c r="N67" s="14"/>
      <c r="O67" s="14"/>
      <c r="P67" s="13"/>
    </row>
    <row r="68" spans="1:16" ht="15" customHeight="1">
      <c r="A68" s="14" t="s">
        <v>155</v>
      </c>
      <c r="B68" s="15">
        <v>23</v>
      </c>
      <c r="C68" s="16" t="s">
        <v>177</v>
      </c>
      <c r="D68" s="14">
        <v>20000</v>
      </c>
      <c r="E68" s="14" t="s">
        <v>116</v>
      </c>
      <c r="F68" s="17">
        <v>0</v>
      </c>
      <c r="G68" s="18">
        <f t="shared" si="6"/>
        <v>0</v>
      </c>
      <c r="H68" s="19">
        <v>0.08</v>
      </c>
      <c r="I68" s="18">
        <f t="shared" si="7"/>
        <v>0</v>
      </c>
      <c r="J68" s="18">
        <f t="shared" si="8"/>
        <v>0</v>
      </c>
      <c r="K68" s="14"/>
      <c r="L68" s="14"/>
      <c r="M68" s="14"/>
      <c r="N68" s="14"/>
      <c r="O68" s="14"/>
      <c r="P68" s="13"/>
    </row>
    <row r="69" spans="1:16" ht="64.5" customHeight="1">
      <c r="A69" s="14" t="s">
        <v>155</v>
      </c>
      <c r="B69" s="15">
        <v>24</v>
      </c>
      <c r="C69" s="16" t="s">
        <v>178</v>
      </c>
      <c r="D69" s="14">
        <v>400</v>
      </c>
      <c r="E69" s="14" t="s">
        <v>116</v>
      </c>
      <c r="F69" s="17">
        <v>0</v>
      </c>
      <c r="G69" s="18">
        <f t="shared" si="6"/>
        <v>0</v>
      </c>
      <c r="H69" s="19">
        <v>0.08</v>
      </c>
      <c r="I69" s="18">
        <f t="shared" si="7"/>
        <v>0</v>
      </c>
      <c r="J69" s="18">
        <f t="shared" si="8"/>
        <v>0</v>
      </c>
      <c r="K69" s="14"/>
      <c r="L69" s="14"/>
      <c r="M69" s="14"/>
      <c r="N69" s="14"/>
      <c r="O69" s="14"/>
      <c r="P69" s="13"/>
    </row>
    <row r="70" spans="1:16" ht="15" customHeight="1">
      <c r="A70" s="14" t="s">
        <v>155</v>
      </c>
      <c r="B70" s="15">
        <v>25</v>
      </c>
      <c r="C70" s="16" t="s">
        <v>179</v>
      </c>
      <c r="D70" s="14">
        <v>5</v>
      </c>
      <c r="E70" s="14" t="s">
        <v>116</v>
      </c>
      <c r="F70" s="17">
        <v>0</v>
      </c>
      <c r="G70" s="18">
        <f t="shared" si="6"/>
        <v>0</v>
      </c>
      <c r="H70" s="19">
        <v>0.08</v>
      </c>
      <c r="I70" s="18">
        <f t="shared" si="7"/>
        <v>0</v>
      </c>
      <c r="J70" s="18">
        <f t="shared" si="8"/>
        <v>0</v>
      </c>
      <c r="K70" s="14"/>
      <c r="L70" s="14"/>
      <c r="M70" s="14"/>
      <c r="N70" s="14"/>
      <c r="O70" s="14"/>
      <c r="P70" s="13"/>
    </row>
    <row r="71" spans="1:16" ht="15" customHeight="1">
      <c r="A71" s="14" t="s">
        <v>155</v>
      </c>
      <c r="B71" s="15">
        <v>26</v>
      </c>
      <c r="C71" s="16" t="s">
        <v>180</v>
      </c>
      <c r="D71" s="14">
        <v>1000</v>
      </c>
      <c r="E71" s="14" t="s">
        <v>116</v>
      </c>
      <c r="F71" s="17">
        <v>0</v>
      </c>
      <c r="G71" s="18">
        <f t="shared" si="6"/>
        <v>0</v>
      </c>
      <c r="H71" s="19">
        <v>0.08</v>
      </c>
      <c r="I71" s="18">
        <f t="shared" si="7"/>
        <v>0</v>
      </c>
      <c r="J71" s="18">
        <f t="shared" si="8"/>
        <v>0</v>
      </c>
      <c r="K71" s="14"/>
      <c r="L71" s="14"/>
      <c r="M71" s="14"/>
      <c r="N71" s="14"/>
      <c r="O71" s="14"/>
      <c r="P71" s="13"/>
    </row>
    <row r="72" spans="1:16" ht="15.75" customHeight="1">
      <c r="A72" s="13"/>
      <c r="B72" s="20"/>
      <c r="C72" s="25"/>
      <c r="D72" s="13"/>
      <c r="E72" s="13"/>
      <c r="F72" s="23" t="s">
        <v>117</v>
      </c>
      <c r="G72" s="24">
        <f>SUM(G47:G71)</f>
        <v>0</v>
      </c>
      <c r="H72" s="35"/>
      <c r="I72" s="24">
        <f>SUM(I47:I71)</f>
        <v>0</v>
      </c>
      <c r="J72" s="24">
        <f>SUM(J47:J71)</f>
        <v>0</v>
      </c>
      <c r="K72" s="13"/>
      <c r="L72" s="13"/>
      <c r="M72" s="13"/>
      <c r="N72" s="13"/>
      <c r="O72" s="13"/>
      <c r="P72" s="13"/>
    </row>
    <row r="73" spans="1:16" ht="15" customHeight="1">
      <c r="A73" s="13"/>
      <c r="B73" s="20"/>
      <c r="C73" s="25"/>
      <c r="D73" s="13"/>
      <c r="E73" s="13"/>
      <c r="F73" s="26"/>
      <c r="G73" s="27"/>
      <c r="H73" s="28"/>
      <c r="I73" s="27"/>
      <c r="J73" s="27"/>
      <c r="K73" s="13"/>
      <c r="L73" s="13"/>
      <c r="M73" s="13"/>
      <c r="N73" s="13"/>
      <c r="O73" s="13"/>
      <c r="P73" s="13"/>
    </row>
    <row r="74" spans="1:16" ht="94.5" customHeight="1">
      <c r="A74" s="6" t="s">
        <v>99</v>
      </c>
      <c r="B74" s="6" t="s">
        <v>100</v>
      </c>
      <c r="C74" s="6" t="s">
        <v>101</v>
      </c>
      <c r="D74" s="7" t="s">
        <v>102</v>
      </c>
      <c r="E74" s="8" t="s">
        <v>103</v>
      </c>
      <c r="F74" s="9" t="s">
        <v>104</v>
      </c>
      <c r="G74" s="10" t="s">
        <v>105</v>
      </c>
      <c r="H74" s="11" t="s">
        <v>106</v>
      </c>
      <c r="I74" s="10" t="s">
        <v>107</v>
      </c>
      <c r="J74" s="10" t="s">
        <v>108</v>
      </c>
      <c r="K74" s="12" t="s">
        <v>109</v>
      </c>
      <c r="L74" s="12" t="s">
        <v>110</v>
      </c>
      <c r="M74" s="12" t="s">
        <v>111</v>
      </c>
      <c r="N74" s="12" t="s">
        <v>112</v>
      </c>
      <c r="O74" s="12" t="s">
        <v>113</v>
      </c>
      <c r="P74" s="13"/>
    </row>
    <row r="75" spans="1:16" ht="94.5" customHeight="1">
      <c r="A75" s="14" t="s">
        <v>181</v>
      </c>
      <c r="B75" s="15">
        <v>1</v>
      </c>
      <c r="C75" s="16" t="s">
        <v>182</v>
      </c>
      <c r="D75" s="14">
        <v>28000</v>
      </c>
      <c r="E75" s="14" t="s">
        <v>116</v>
      </c>
      <c r="F75" s="17">
        <v>0</v>
      </c>
      <c r="G75" s="18">
        <f>D75*F75</f>
        <v>0</v>
      </c>
      <c r="H75" s="19">
        <v>0.08</v>
      </c>
      <c r="I75" s="18">
        <f>G75*H75</f>
        <v>0</v>
      </c>
      <c r="J75" s="18">
        <f>G75+I75</f>
        <v>0</v>
      </c>
      <c r="K75" s="14"/>
      <c r="L75" s="14"/>
      <c r="M75" s="14"/>
      <c r="N75" s="14"/>
      <c r="O75" s="14"/>
      <c r="P75" s="13"/>
    </row>
    <row r="76" spans="1:16" ht="99" customHeight="1">
      <c r="A76" s="14" t="s">
        <v>181</v>
      </c>
      <c r="B76" s="15">
        <v>2</v>
      </c>
      <c r="C76" s="16" t="s">
        <v>183</v>
      </c>
      <c r="D76" s="14">
        <v>20000</v>
      </c>
      <c r="E76" s="14" t="s">
        <v>116</v>
      </c>
      <c r="F76" s="17">
        <v>0</v>
      </c>
      <c r="G76" s="18">
        <f>D76*F76</f>
        <v>0</v>
      </c>
      <c r="H76" s="19">
        <v>0.08</v>
      </c>
      <c r="I76" s="18">
        <f>G76*H76</f>
        <v>0</v>
      </c>
      <c r="J76" s="18">
        <f>G76+I76</f>
        <v>0</v>
      </c>
      <c r="K76" s="14"/>
      <c r="L76" s="14"/>
      <c r="M76" s="14"/>
      <c r="N76" s="14"/>
      <c r="O76" s="14"/>
      <c r="P76" s="13"/>
    </row>
    <row r="77" spans="1:16" ht="81.75" customHeight="1">
      <c r="A77" s="14" t="s">
        <v>181</v>
      </c>
      <c r="B77" s="15">
        <v>3</v>
      </c>
      <c r="C77" s="16" t="s">
        <v>184</v>
      </c>
      <c r="D77" s="14">
        <v>100</v>
      </c>
      <c r="E77" s="14" t="s">
        <v>116</v>
      </c>
      <c r="F77" s="17">
        <v>0</v>
      </c>
      <c r="G77" s="18">
        <f>D77*F77</f>
        <v>0</v>
      </c>
      <c r="H77" s="19">
        <v>0.08</v>
      </c>
      <c r="I77" s="18">
        <f>G77*H77</f>
        <v>0</v>
      </c>
      <c r="J77" s="18">
        <f>G77+I77</f>
        <v>0</v>
      </c>
      <c r="K77" s="14"/>
      <c r="L77" s="14"/>
      <c r="M77" s="14"/>
      <c r="N77" s="14"/>
      <c r="O77" s="14"/>
      <c r="P77" s="13"/>
    </row>
    <row r="78" spans="1:16" ht="15.75" customHeight="1">
      <c r="A78" s="13"/>
      <c r="B78" s="20"/>
      <c r="C78" s="25"/>
      <c r="D78" s="13"/>
      <c r="E78" s="13"/>
      <c r="F78" s="23" t="s">
        <v>117</v>
      </c>
      <c r="G78" s="24">
        <f>SUM(G75:G77)</f>
        <v>0</v>
      </c>
      <c r="H78" s="35"/>
      <c r="I78" s="24">
        <f>SUM(I75:I77)</f>
        <v>0</v>
      </c>
      <c r="J78" s="24">
        <f>SUM(J75:J77)</f>
        <v>0</v>
      </c>
      <c r="K78" s="13"/>
      <c r="L78" s="13"/>
      <c r="M78" s="13"/>
      <c r="N78" s="13"/>
      <c r="O78" s="13"/>
      <c r="P78" s="13"/>
    </row>
    <row r="79" spans="1:16" ht="15" customHeight="1">
      <c r="A79" s="13"/>
      <c r="B79" s="20"/>
      <c r="C79" s="25"/>
      <c r="D79" s="13"/>
      <c r="E79" s="13"/>
      <c r="F79" s="26"/>
      <c r="G79" s="27"/>
      <c r="H79" s="28"/>
      <c r="I79" s="27"/>
      <c r="J79" s="27"/>
      <c r="K79" s="13"/>
      <c r="L79" s="13"/>
      <c r="M79" s="13"/>
      <c r="N79" s="13"/>
      <c r="O79" s="13"/>
      <c r="P79" s="13"/>
    </row>
    <row r="80" spans="1:16" ht="95.25" customHeight="1">
      <c r="A80" s="6" t="s">
        <v>99</v>
      </c>
      <c r="B80" s="6" t="s">
        <v>100</v>
      </c>
      <c r="C80" s="6" t="s">
        <v>101</v>
      </c>
      <c r="D80" s="7" t="s">
        <v>102</v>
      </c>
      <c r="E80" s="8" t="s">
        <v>103</v>
      </c>
      <c r="F80" s="9" t="s">
        <v>104</v>
      </c>
      <c r="G80" s="10" t="s">
        <v>105</v>
      </c>
      <c r="H80" s="11" t="s">
        <v>106</v>
      </c>
      <c r="I80" s="10" t="s">
        <v>107</v>
      </c>
      <c r="J80" s="10" t="s">
        <v>108</v>
      </c>
      <c r="K80" s="12" t="s">
        <v>109</v>
      </c>
      <c r="L80" s="12" t="s">
        <v>110</v>
      </c>
      <c r="M80" s="12" t="s">
        <v>111</v>
      </c>
      <c r="N80" s="12" t="s">
        <v>112</v>
      </c>
      <c r="O80" s="12" t="s">
        <v>113</v>
      </c>
      <c r="P80" s="13"/>
    </row>
    <row r="81" spans="1:16" ht="15" customHeight="1">
      <c r="A81" s="14" t="s">
        <v>185</v>
      </c>
      <c r="B81" s="15">
        <v>1</v>
      </c>
      <c r="C81" s="16" t="s">
        <v>186</v>
      </c>
      <c r="D81" s="14">
        <v>500</v>
      </c>
      <c r="E81" s="14" t="s">
        <v>116</v>
      </c>
      <c r="F81" s="17">
        <v>0</v>
      </c>
      <c r="G81" s="18">
        <f aca="true" t="shared" si="9" ref="G81:G87">D81*F81</f>
        <v>0</v>
      </c>
      <c r="H81" s="19">
        <v>0.08</v>
      </c>
      <c r="I81" s="18">
        <f aca="true" t="shared" si="10" ref="I81:I87">G81*H81</f>
        <v>0</v>
      </c>
      <c r="J81" s="18">
        <f aca="true" t="shared" si="11" ref="J81:J87">G81+I81</f>
        <v>0</v>
      </c>
      <c r="K81" s="14"/>
      <c r="L81" s="14"/>
      <c r="M81" s="14"/>
      <c r="N81" s="14"/>
      <c r="O81" s="14"/>
      <c r="P81" s="13"/>
    </row>
    <row r="82" spans="1:16" ht="15" customHeight="1">
      <c r="A82" s="14" t="s">
        <v>185</v>
      </c>
      <c r="B82" s="15">
        <v>2</v>
      </c>
      <c r="C82" s="16" t="s">
        <v>187</v>
      </c>
      <c r="D82" s="14">
        <v>12000</v>
      </c>
      <c r="E82" s="14" t="s">
        <v>116</v>
      </c>
      <c r="F82" s="17">
        <v>0</v>
      </c>
      <c r="G82" s="18">
        <f t="shared" si="9"/>
        <v>0</v>
      </c>
      <c r="H82" s="19">
        <v>0.08</v>
      </c>
      <c r="I82" s="18">
        <f t="shared" si="10"/>
        <v>0</v>
      </c>
      <c r="J82" s="18">
        <f t="shared" si="11"/>
        <v>0</v>
      </c>
      <c r="K82" s="14"/>
      <c r="L82" s="14"/>
      <c r="M82" s="14"/>
      <c r="N82" s="14"/>
      <c r="O82" s="14"/>
      <c r="P82" s="13"/>
    </row>
    <row r="83" spans="1:16" ht="15" customHeight="1">
      <c r="A83" s="14" t="s">
        <v>185</v>
      </c>
      <c r="B83" s="15">
        <v>3</v>
      </c>
      <c r="C83" s="16" t="s">
        <v>188</v>
      </c>
      <c r="D83" s="14">
        <v>20000</v>
      </c>
      <c r="E83" s="14" t="s">
        <v>116</v>
      </c>
      <c r="F83" s="17">
        <v>0</v>
      </c>
      <c r="G83" s="18">
        <f t="shared" si="9"/>
        <v>0</v>
      </c>
      <c r="H83" s="19">
        <v>0.08</v>
      </c>
      <c r="I83" s="18">
        <f t="shared" si="10"/>
        <v>0</v>
      </c>
      <c r="J83" s="18">
        <f t="shared" si="11"/>
        <v>0</v>
      </c>
      <c r="K83" s="14"/>
      <c r="L83" s="14"/>
      <c r="M83" s="14"/>
      <c r="N83" s="14"/>
      <c r="O83" s="14"/>
      <c r="P83" s="13"/>
    </row>
    <row r="84" spans="1:16" ht="15" customHeight="1">
      <c r="A84" s="14" t="s">
        <v>185</v>
      </c>
      <c r="B84" s="15">
        <v>4</v>
      </c>
      <c r="C84" s="16" t="s">
        <v>189</v>
      </c>
      <c r="D84" s="14">
        <v>12000</v>
      </c>
      <c r="E84" s="14" t="s">
        <v>116</v>
      </c>
      <c r="F84" s="17">
        <v>0</v>
      </c>
      <c r="G84" s="18">
        <f t="shared" si="9"/>
        <v>0</v>
      </c>
      <c r="H84" s="19">
        <v>0.08</v>
      </c>
      <c r="I84" s="18">
        <f t="shared" si="10"/>
        <v>0</v>
      </c>
      <c r="J84" s="18">
        <f t="shared" si="11"/>
        <v>0</v>
      </c>
      <c r="K84" s="14"/>
      <c r="L84" s="14"/>
      <c r="M84" s="14"/>
      <c r="N84" s="14"/>
      <c r="O84" s="14"/>
      <c r="P84" s="13"/>
    </row>
    <row r="85" spans="1:16" ht="15" customHeight="1">
      <c r="A85" s="14" t="s">
        <v>185</v>
      </c>
      <c r="B85" s="15">
        <v>5</v>
      </c>
      <c r="C85" s="16" t="s">
        <v>190</v>
      </c>
      <c r="D85" s="14">
        <v>1000</v>
      </c>
      <c r="E85" s="14" t="s">
        <v>116</v>
      </c>
      <c r="F85" s="17">
        <v>0</v>
      </c>
      <c r="G85" s="18">
        <f t="shared" si="9"/>
        <v>0</v>
      </c>
      <c r="H85" s="19">
        <v>0.08</v>
      </c>
      <c r="I85" s="18">
        <f t="shared" si="10"/>
        <v>0</v>
      </c>
      <c r="J85" s="18">
        <f t="shared" si="11"/>
        <v>0</v>
      </c>
      <c r="K85" s="14"/>
      <c r="L85" s="14"/>
      <c r="M85" s="14"/>
      <c r="N85" s="14"/>
      <c r="O85" s="14"/>
      <c r="P85" s="13"/>
    </row>
    <row r="86" spans="1:16" ht="15" customHeight="1">
      <c r="A86" s="14" t="s">
        <v>185</v>
      </c>
      <c r="B86" s="15">
        <v>6</v>
      </c>
      <c r="C86" s="16" t="s">
        <v>191</v>
      </c>
      <c r="D86" s="14">
        <v>50000</v>
      </c>
      <c r="E86" s="14" t="s">
        <v>116</v>
      </c>
      <c r="F86" s="17">
        <v>0</v>
      </c>
      <c r="G86" s="18">
        <f t="shared" si="9"/>
        <v>0</v>
      </c>
      <c r="H86" s="19">
        <v>0.08</v>
      </c>
      <c r="I86" s="18">
        <f t="shared" si="10"/>
        <v>0</v>
      </c>
      <c r="J86" s="18">
        <f t="shared" si="11"/>
        <v>0</v>
      </c>
      <c r="K86" s="14"/>
      <c r="L86" s="14"/>
      <c r="M86" s="14"/>
      <c r="N86" s="14"/>
      <c r="O86" s="14"/>
      <c r="P86" s="13"/>
    </row>
    <row r="87" spans="1:16" ht="15" customHeight="1">
      <c r="A87" s="14" t="s">
        <v>185</v>
      </c>
      <c r="B87" s="15">
        <v>7</v>
      </c>
      <c r="C87" s="16" t="s">
        <v>192</v>
      </c>
      <c r="D87" s="14">
        <v>20000</v>
      </c>
      <c r="E87" s="14" t="s">
        <v>116</v>
      </c>
      <c r="F87" s="17">
        <v>0</v>
      </c>
      <c r="G87" s="18">
        <f t="shared" si="9"/>
        <v>0</v>
      </c>
      <c r="H87" s="19">
        <v>0.08</v>
      </c>
      <c r="I87" s="18">
        <f t="shared" si="10"/>
        <v>0</v>
      </c>
      <c r="J87" s="18">
        <f t="shared" si="11"/>
        <v>0</v>
      </c>
      <c r="K87" s="14"/>
      <c r="L87" s="14"/>
      <c r="M87" s="14"/>
      <c r="N87" s="14"/>
      <c r="O87" s="14"/>
      <c r="P87" s="13"/>
    </row>
    <row r="88" spans="1:16" ht="15.75" customHeight="1">
      <c r="A88" s="13"/>
      <c r="B88" s="20"/>
      <c r="C88" s="25"/>
      <c r="D88" s="13"/>
      <c r="E88" s="13"/>
      <c r="F88" s="23" t="s">
        <v>117</v>
      </c>
      <c r="G88" s="24">
        <f>SUM(G81:G87)</f>
        <v>0</v>
      </c>
      <c r="H88" s="35"/>
      <c r="I88" s="24">
        <f>SUM(I81:I87)</f>
        <v>0</v>
      </c>
      <c r="J88" s="24">
        <f>SUM(J81:J87)</f>
        <v>0</v>
      </c>
      <c r="K88" s="13"/>
      <c r="L88" s="13"/>
      <c r="M88" s="13"/>
      <c r="N88" s="13"/>
      <c r="O88" s="13"/>
      <c r="P88" s="13"/>
    </row>
    <row r="89" spans="1:16" ht="15" customHeight="1">
      <c r="A89" s="13"/>
      <c r="B89" s="20"/>
      <c r="C89" s="25"/>
      <c r="D89" s="13"/>
      <c r="E89" s="13"/>
      <c r="F89" s="26"/>
      <c r="G89" s="27"/>
      <c r="H89" s="28"/>
      <c r="I89" s="27"/>
      <c r="J89" s="27"/>
      <c r="K89" s="13"/>
      <c r="L89" s="13"/>
      <c r="M89" s="13"/>
      <c r="N89" s="13"/>
      <c r="O89" s="13"/>
      <c r="P89" s="13"/>
    </row>
    <row r="90" spans="1:16" ht="90" customHeight="1">
      <c r="A90" s="6" t="s">
        <v>99</v>
      </c>
      <c r="B90" s="6" t="s">
        <v>100</v>
      </c>
      <c r="C90" s="6" t="s">
        <v>101</v>
      </c>
      <c r="D90" s="7" t="s">
        <v>102</v>
      </c>
      <c r="E90" s="8" t="s">
        <v>103</v>
      </c>
      <c r="F90" s="9" t="s">
        <v>104</v>
      </c>
      <c r="G90" s="10" t="s">
        <v>105</v>
      </c>
      <c r="H90" s="11" t="s">
        <v>106</v>
      </c>
      <c r="I90" s="10" t="s">
        <v>107</v>
      </c>
      <c r="J90" s="10" t="s">
        <v>108</v>
      </c>
      <c r="K90" s="12" t="s">
        <v>109</v>
      </c>
      <c r="L90" s="12" t="s">
        <v>110</v>
      </c>
      <c r="M90" s="12" t="s">
        <v>111</v>
      </c>
      <c r="N90" s="12" t="s">
        <v>112</v>
      </c>
      <c r="O90" s="12" t="s">
        <v>113</v>
      </c>
      <c r="P90" s="13"/>
    </row>
    <row r="91" spans="1:16" ht="78.75" customHeight="1">
      <c r="A91" s="14" t="s">
        <v>193</v>
      </c>
      <c r="B91" s="15">
        <v>1</v>
      </c>
      <c r="C91" s="16" t="s">
        <v>194</v>
      </c>
      <c r="D91" s="14">
        <v>20000</v>
      </c>
      <c r="E91" s="14" t="s">
        <v>116</v>
      </c>
      <c r="F91" s="17">
        <v>0</v>
      </c>
      <c r="G91" s="18">
        <f>D91*F91</f>
        <v>0</v>
      </c>
      <c r="H91" s="19">
        <v>0.08</v>
      </c>
      <c r="I91" s="18">
        <f>G91*H91</f>
        <v>0</v>
      </c>
      <c r="J91" s="18">
        <f>G91+I91</f>
        <v>0</v>
      </c>
      <c r="K91" s="14"/>
      <c r="L91" s="14"/>
      <c r="M91" s="14"/>
      <c r="N91" s="14"/>
      <c r="O91" s="14"/>
      <c r="P91" s="13"/>
    </row>
    <row r="92" spans="1:16" ht="15.75" customHeight="1">
      <c r="A92" s="13"/>
      <c r="B92" s="20"/>
      <c r="C92" s="25"/>
      <c r="D92" s="13"/>
      <c r="E92" s="13"/>
      <c r="F92" s="23" t="s">
        <v>117</v>
      </c>
      <c r="G92" s="24">
        <f>SUM(G91)</f>
        <v>0</v>
      </c>
      <c r="H92" s="35"/>
      <c r="I92" s="24">
        <f>SUM(I91)</f>
        <v>0</v>
      </c>
      <c r="J92" s="24">
        <f>SUM(J91)</f>
        <v>0</v>
      </c>
      <c r="K92" s="13"/>
      <c r="L92" s="13"/>
      <c r="M92" s="13"/>
      <c r="N92" s="13"/>
      <c r="O92" s="13"/>
      <c r="P92" s="13"/>
    </row>
    <row r="93" spans="1:16" ht="15" customHeight="1">
      <c r="A93" s="13"/>
      <c r="B93" s="20"/>
      <c r="C93" s="25"/>
      <c r="D93" s="13"/>
      <c r="E93" s="13"/>
      <c r="F93" s="26"/>
      <c r="G93" s="27"/>
      <c r="H93" s="28"/>
      <c r="I93" s="27"/>
      <c r="J93" s="27"/>
      <c r="K93" s="13"/>
      <c r="L93" s="13"/>
      <c r="M93" s="13"/>
      <c r="N93" s="13"/>
      <c r="O93" s="13"/>
      <c r="P93" s="13"/>
    </row>
    <row r="94" spans="1:16" ht="86.25" customHeight="1">
      <c r="A94" s="6" t="s">
        <v>99</v>
      </c>
      <c r="B94" s="6" t="s">
        <v>100</v>
      </c>
      <c r="C94" s="6" t="s">
        <v>101</v>
      </c>
      <c r="D94" s="7" t="s">
        <v>102</v>
      </c>
      <c r="E94" s="8" t="s">
        <v>103</v>
      </c>
      <c r="F94" s="9" t="s">
        <v>104</v>
      </c>
      <c r="G94" s="10" t="s">
        <v>105</v>
      </c>
      <c r="H94" s="11" t="s">
        <v>106</v>
      </c>
      <c r="I94" s="10" t="s">
        <v>107</v>
      </c>
      <c r="J94" s="10" t="s">
        <v>108</v>
      </c>
      <c r="K94" s="12" t="s">
        <v>109</v>
      </c>
      <c r="L94" s="12" t="s">
        <v>110</v>
      </c>
      <c r="M94" s="12" t="s">
        <v>111</v>
      </c>
      <c r="N94" s="12" t="s">
        <v>112</v>
      </c>
      <c r="O94" s="12" t="s">
        <v>113</v>
      </c>
      <c r="P94" s="13"/>
    </row>
    <row r="95" spans="1:16" ht="48" customHeight="1">
      <c r="A95" s="14" t="s">
        <v>195</v>
      </c>
      <c r="B95" s="15">
        <v>1</v>
      </c>
      <c r="C95" s="16" t="s">
        <v>196</v>
      </c>
      <c r="D95" s="14">
        <v>700</v>
      </c>
      <c r="E95" s="14" t="s">
        <v>116</v>
      </c>
      <c r="F95" s="17">
        <v>0</v>
      </c>
      <c r="G95" s="18">
        <f>D95*F95</f>
        <v>0</v>
      </c>
      <c r="H95" s="19">
        <v>0.08</v>
      </c>
      <c r="I95" s="18">
        <f>G95*H95</f>
        <v>0</v>
      </c>
      <c r="J95" s="18">
        <f>G95+I95</f>
        <v>0</v>
      </c>
      <c r="K95" s="14"/>
      <c r="L95" s="14"/>
      <c r="M95" s="14"/>
      <c r="N95" s="14"/>
      <c r="O95" s="14"/>
      <c r="P95" s="13"/>
    </row>
    <row r="96" spans="1:16" ht="15.75" customHeight="1">
      <c r="A96" s="13"/>
      <c r="B96" s="20"/>
      <c r="C96" s="25"/>
      <c r="D96" s="13"/>
      <c r="E96" s="13"/>
      <c r="F96" s="23" t="s">
        <v>117</v>
      </c>
      <c r="G96" s="24">
        <f>SUM(G95)</f>
        <v>0</v>
      </c>
      <c r="H96" s="35"/>
      <c r="I96" s="24">
        <f>SUM(I95)</f>
        <v>0</v>
      </c>
      <c r="J96" s="24">
        <f>SUM(J95)</f>
        <v>0</v>
      </c>
      <c r="K96" s="13"/>
      <c r="L96" s="13"/>
      <c r="M96" s="13"/>
      <c r="N96" s="13"/>
      <c r="O96" s="13"/>
      <c r="P96" s="13"/>
    </row>
    <row r="97" spans="1:16" ht="15" customHeight="1">
      <c r="A97" s="13"/>
      <c r="B97" s="20"/>
      <c r="C97" s="25"/>
      <c r="D97" s="13"/>
      <c r="E97" s="13"/>
      <c r="F97" s="26"/>
      <c r="G97" s="27"/>
      <c r="H97" s="28"/>
      <c r="I97" s="27"/>
      <c r="J97" s="27"/>
      <c r="K97" s="13"/>
      <c r="L97" s="13"/>
      <c r="M97" s="13"/>
      <c r="N97" s="13"/>
      <c r="O97" s="13"/>
      <c r="P97" s="13"/>
    </row>
    <row r="98" spans="1:16" ht="78.75" customHeight="1">
      <c r="A98" s="6" t="s">
        <v>99</v>
      </c>
      <c r="B98" s="6" t="s">
        <v>100</v>
      </c>
      <c r="C98" s="6" t="s">
        <v>101</v>
      </c>
      <c r="D98" s="7" t="s">
        <v>102</v>
      </c>
      <c r="E98" s="8" t="s">
        <v>103</v>
      </c>
      <c r="F98" s="9" t="s">
        <v>104</v>
      </c>
      <c r="G98" s="10" t="s">
        <v>105</v>
      </c>
      <c r="H98" s="11" t="s">
        <v>106</v>
      </c>
      <c r="I98" s="10" t="s">
        <v>107</v>
      </c>
      <c r="J98" s="10" t="s">
        <v>108</v>
      </c>
      <c r="K98" s="12" t="s">
        <v>109</v>
      </c>
      <c r="L98" s="12" t="s">
        <v>110</v>
      </c>
      <c r="M98" s="12" t="s">
        <v>111</v>
      </c>
      <c r="N98" s="12" t="s">
        <v>112</v>
      </c>
      <c r="O98" s="12" t="s">
        <v>113</v>
      </c>
      <c r="P98" s="13"/>
    </row>
    <row r="99" spans="1:16" ht="60" customHeight="1">
      <c r="A99" s="14" t="s">
        <v>197</v>
      </c>
      <c r="B99" s="15">
        <v>1</v>
      </c>
      <c r="C99" s="16" t="s">
        <v>198</v>
      </c>
      <c r="D99" s="14">
        <v>1500</v>
      </c>
      <c r="E99" s="14" t="s">
        <v>116</v>
      </c>
      <c r="F99" s="17">
        <v>0</v>
      </c>
      <c r="G99" s="18">
        <f>D99*F99</f>
        <v>0</v>
      </c>
      <c r="H99" s="19">
        <v>0.08</v>
      </c>
      <c r="I99" s="18">
        <f>G99*H99</f>
        <v>0</v>
      </c>
      <c r="J99" s="18">
        <f>G99+I99</f>
        <v>0</v>
      </c>
      <c r="K99" s="14"/>
      <c r="L99" s="14"/>
      <c r="M99" s="14"/>
      <c r="N99" s="14"/>
      <c r="O99" s="14"/>
      <c r="P99" s="13"/>
    </row>
    <row r="100" spans="1:16" ht="15.75" customHeight="1">
      <c r="A100" s="13"/>
      <c r="B100" s="20"/>
      <c r="C100" s="25"/>
      <c r="D100" s="13"/>
      <c r="E100" s="13"/>
      <c r="F100" s="23" t="s">
        <v>117</v>
      </c>
      <c r="G100" s="24">
        <f>SUM(G99)</f>
        <v>0</v>
      </c>
      <c r="H100" s="35"/>
      <c r="I100" s="24">
        <f>SUM(I99)</f>
        <v>0</v>
      </c>
      <c r="J100" s="24">
        <f>SUM(J99)</f>
        <v>0</v>
      </c>
      <c r="K100" s="13"/>
      <c r="L100" s="13"/>
      <c r="M100" s="13"/>
      <c r="N100" s="13"/>
      <c r="O100" s="13"/>
      <c r="P100" s="13"/>
    </row>
    <row r="101" spans="1:16" ht="15" customHeight="1">
      <c r="A101" s="13"/>
      <c r="B101" s="20"/>
      <c r="C101" s="25"/>
      <c r="D101" s="13"/>
      <c r="E101" s="13"/>
      <c r="F101" s="26"/>
      <c r="G101" s="27"/>
      <c r="H101" s="28"/>
      <c r="I101" s="27"/>
      <c r="J101" s="27"/>
      <c r="K101" s="13"/>
      <c r="L101" s="13"/>
      <c r="M101" s="13"/>
      <c r="N101" s="13"/>
      <c r="O101" s="13"/>
      <c r="P101" s="13"/>
    </row>
    <row r="102" spans="1:16" ht="102.75" customHeight="1">
      <c r="A102" s="6" t="s">
        <v>99</v>
      </c>
      <c r="B102" s="6" t="s">
        <v>100</v>
      </c>
      <c r="C102" s="6" t="s">
        <v>101</v>
      </c>
      <c r="D102" s="7" t="s">
        <v>102</v>
      </c>
      <c r="E102" s="8" t="s">
        <v>103</v>
      </c>
      <c r="F102" s="9" t="s">
        <v>104</v>
      </c>
      <c r="G102" s="10" t="s">
        <v>105</v>
      </c>
      <c r="H102" s="11" t="s">
        <v>106</v>
      </c>
      <c r="I102" s="10" t="s">
        <v>107</v>
      </c>
      <c r="J102" s="10" t="s">
        <v>108</v>
      </c>
      <c r="K102" s="12" t="s">
        <v>109</v>
      </c>
      <c r="L102" s="12" t="s">
        <v>110</v>
      </c>
      <c r="M102" s="12" t="s">
        <v>111</v>
      </c>
      <c r="N102" s="12" t="s">
        <v>112</v>
      </c>
      <c r="O102" s="12" t="s">
        <v>113</v>
      </c>
      <c r="P102" s="13"/>
    </row>
    <row r="103" spans="1:16" ht="46.5" customHeight="1">
      <c r="A103" s="14" t="s">
        <v>199</v>
      </c>
      <c r="B103" s="98">
        <v>1</v>
      </c>
      <c r="C103" s="16" t="s">
        <v>200</v>
      </c>
      <c r="D103" s="14">
        <v>150</v>
      </c>
      <c r="E103" s="14" t="s">
        <v>116</v>
      </c>
      <c r="F103" s="17">
        <v>0</v>
      </c>
      <c r="G103" s="18">
        <f aca="true" t="shared" si="12" ref="G103:G110">D103*F103</f>
        <v>0</v>
      </c>
      <c r="H103" s="19">
        <v>0.08</v>
      </c>
      <c r="I103" s="18">
        <f aca="true" t="shared" si="13" ref="I103:I110">G103*H103</f>
        <v>0</v>
      </c>
      <c r="J103" s="18">
        <f aca="true" t="shared" si="14" ref="J103:J110">G103+I103</f>
        <v>0</v>
      </c>
      <c r="K103" s="14"/>
      <c r="L103" s="14"/>
      <c r="M103" s="14"/>
      <c r="N103" s="14"/>
      <c r="O103" s="14"/>
      <c r="P103" s="13"/>
    </row>
    <row r="104" spans="1:16" ht="45" customHeight="1">
      <c r="A104" s="14" t="s">
        <v>199</v>
      </c>
      <c r="B104" s="98">
        <v>2</v>
      </c>
      <c r="C104" s="16" t="s">
        <v>201</v>
      </c>
      <c r="D104" s="14">
        <v>30</v>
      </c>
      <c r="E104" s="14" t="s">
        <v>116</v>
      </c>
      <c r="F104" s="17">
        <v>0</v>
      </c>
      <c r="G104" s="18">
        <f t="shared" si="12"/>
        <v>0</v>
      </c>
      <c r="H104" s="19">
        <v>0.08</v>
      </c>
      <c r="I104" s="18">
        <f t="shared" si="13"/>
        <v>0</v>
      </c>
      <c r="J104" s="18">
        <f t="shared" si="14"/>
        <v>0</v>
      </c>
      <c r="K104" s="14"/>
      <c r="L104" s="14"/>
      <c r="M104" s="14"/>
      <c r="N104" s="14"/>
      <c r="O104" s="14"/>
      <c r="P104" s="13"/>
    </row>
    <row r="105" spans="1:16" ht="82.5" customHeight="1">
      <c r="A105" s="14" t="s">
        <v>199</v>
      </c>
      <c r="B105" s="98">
        <v>3</v>
      </c>
      <c r="C105" s="16" t="s">
        <v>202</v>
      </c>
      <c r="D105" s="14">
        <v>25</v>
      </c>
      <c r="E105" s="14" t="s">
        <v>116</v>
      </c>
      <c r="F105" s="17">
        <v>0</v>
      </c>
      <c r="G105" s="18">
        <f t="shared" si="12"/>
        <v>0</v>
      </c>
      <c r="H105" s="19">
        <v>0.08</v>
      </c>
      <c r="I105" s="18">
        <f t="shared" si="13"/>
        <v>0</v>
      </c>
      <c r="J105" s="18">
        <f t="shared" si="14"/>
        <v>0</v>
      </c>
      <c r="K105" s="14"/>
      <c r="L105" s="14"/>
      <c r="M105" s="14"/>
      <c r="N105" s="14"/>
      <c r="O105" s="14"/>
      <c r="P105" s="13"/>
    </row>
    <row r="106" spans="1:16" ht="30" customHeight="1">
      <c r="A106" s="14" t="s">
        <v>199</v>
      </c>
      <c r="B106" s="98">
        <v>4</v>
      </c>
      <c r="C106" s="16" t="s">
        <v>203</v>
      </c>
      <c r="D106" s="14">
        <v>30</v>
      </c>
      <c r="E106" s="14" t="s">
        <v>116</v>
      </c>
      <c r="F106" s="17">
        <v>0</v>
      </c>
      <c r="G106" s="18">
        <f t="shared" si="12"/>
        <v>0</v>
      </c>
      <c r="H106" s="19">
        <v>0.08</v>
      </c>
      <c r="I106" s="18">
        <f t="shared" si="13"/>
        <v>0</v>
      </c>
      <c r="J106" s="18">
        <f t="shared" si="14"/>
        <v>0</v>
      </c>
      <c r="K106" s="14"/>
      <c r="L106" s="14"/>
      <c r="M106" s="14"/>
      <c r="N106" s="14"/>
      <c r="O106" s="14"/>
      <c r="P106" s="13"/>
    </row>
    <row r="107" spans="1:16" ht="59.25" customHeight="1">
      <c r="A107" s="14" t="s">
        <v>199</v>
      </c>
      <c r="B107" s="98">
        <v>5</v>
      </c>
      <c r="C107" s="16" t="s">
        <v>204</v>
      </c>
      <c r="D107" s="14">
        <v>20</v>
      </c>
      <c r="E107" s="14" t="s">
        <v>116</v>
      </c>
      <c r="F107" s="17">
        <v>0</v>
      </c>
      <c r="G107" s="18">
        <f t="shared" si="12"/>
        <v>0</v>
      </c>
      <c r="H107" s="19">
        <v>0.08</v>
      </c>
      <c r="I107" s="18">
        <f t="shared" si="13"/>
        <v>0</v>
      </c>
      <c r="J107" s="18">
        <f t="shared" si="14"/>
        <v>0</v>
      </c>
      <c r="K107" s="14"/>
      <c r="L107" s="14"/>
      <c r="M107" s="14"/>
      <c r="N107" s="14"/>
      <c r="O107" s="14"/>
      <c r="P107" s="13"/>
    </row>
    <row r="108" spans="1:16" ht="59.25" customHeight="1">
      <c r="A108" s="14" t="s">
        <v>199</v>
      </c>
      <c r="B108" s="98">
        <v>6</v>
      </c>
      <c r="C108" s="16" t="s">
        <v>205</v>
      </c>
      <c r="D108" s="14">
        <v>50</v>
      </c>
      <c r="E108" s="14" t="s">
        <v>116</v>
      </c>
      <c r="F108" s="17">
        <v>0</v>
      </c>
      <c r="G108" s="18">
        <f t="shared" si="12"/>
        <v>0</v>
      </c>
      <c r="H108" s="19">
        <v>0.08</v>
      </c>
      <c r="I108" s="18">
        <f t="shared" si="13"/>
        <v>0</v>
      </c>
      <c r="J108" s="18">
        <f t="shared" si="14"/>
        <v>0</v>
      </c>
      <c r="K108" s="14"/>
      <c r="L108" s="14"/>
      <c r="M108" s="14"/>
      <c r="N108" s="14"/>
      <c r="O108" s="14"/>
      <c r="P108" s="13"/>
    </row>
    <row r="109" spans="1:16" ht="54.75" customHeight="1">
      <c r="A109" s="14" t="s">
        <v>199</v>
      </c>
      <c r="B109" s="98">
        <v>7</v>
      </c>
      <c r="C109" s="16" t="s">
        <v>206</v>
      </c>
      <c r="D109" s="14">
        <v>20</v>
      </c>
      <c r="E109" s="14" t="s">
        <v>116</v>
      </c>
      <c r="F109" s="17">
        <v>0</v>
      </c>
      <c r="G109" s="18">
        <f t="shared" si="12"/>
        <v>0</v>
      </c>
      <c r="H109" s="19">
        <v>0.08</v>
      </c>
      <c r="I109" s="18">
        <f t="shared" si="13"/>
        <v>0</v>
      </c>
      <c r="J109" s="18">
        <f t="shared" si="14"/>
        <v>0</v>
      </c>
      <c r="K109" s="14"/>
      <c r="L109" s="14"/>
      <c r="M109" s="14"/>
      <c r="N109" s="14"/>
      <c r="O109" s="14"/>
      <c r="P109" s="13"/>
    </row>
    <row r="110" spans="1:16" ht="48" customHeight="1">
      <c r="A110" s="14" t="s">
        <v>199</v>
      </c>
      <c r="B110" s="99">
        <v>8</v>
      </c>
      <c r="C110" s="38" t="s">
        <v>207</v>
      </c>
      <c r="D110" s="14">
        <v>40</v>
      </c>
      <c r="E110" s="14" t="s">
        <v>208</v>
      </c>
      <c r="F110" s="17">
        <v>0</v>
      </c>
      <c r="G110" s="18">
        <f t="shared" si="12"/>
        <v>0</v>
      </c>
      <c r="H110" s="19">
        <v>0.08</v>
      </c>
      <c r="I110" s="18">
        <f t="shared" si="13"/>
        <v>0</v>
      </c>
      <c r="J110" s="18">
        <f t="shared" si="14"/>
        <v>0</v>
      </c>
      <c r="K110" s="13"/>
      <c r="L110" s="13"/>
      <c r="M110" s="13"/>
      <c r="N110" s="13"/>
      <c r="O110" s="13"/>
      <c r="P110" s="13"/>
    </row>
    <row r="111" spans="1:16" ht="15.75" customHeight="1">
      <c r="A111" s="13"/>
      <c r="B111" s="20"/>
      <c r="C111" s="25"/>
      <c r="D111" s="13"/>
      <c r="E111" s="13"/>
      <c r="F111" s="23" t="s">
        <v>117</v>
      </c>
      <c r="G111" s="24">
        <f>SUM(G103:G110)</f>
        <v>0</v>
      </c>
      <c r="H111" s="24"/>
      <c r="I111" s="24">
        <f>SUM(I103:I110)</f>
        <v>0</v>
      </c>
      <c r="J111" s="24">
        <f>SUM(J103:J110)</f>
        <v>0</v>
      </c>
      <c r="K111" s="13"/>
      <c r="L111" s="13"/>
      <c r="M111" s="13"/>
      <c r="N111" s="13"/>
      <c r="O111" s="13"/>
      <c r="P111" s="13"/>
    </row>
    <row r="112" spans="1:16" ht="15.75" customHeight="1">
      <c r="A112" s="13"/>
      <c r="B112" s="20"/>
      <c r="C112" s="25"/>
      <c r="D112" s="13"/>
      <c r="E112" s="13"/>
      <c r="F112" s="39"/>
      <c r="G112" s="40"/>
      <c r="H112" s="28"/>
      <c r="I112" s="40"/>
      <c r="J112" s="40"/>
      <c r="K112" s="13"/>
      <c r="L112" s="13"/>
      <c r="M112" s="13"/>
      <c r="N112" s="13"/>
      <c r="O112" s="13"/>
      <c r="P112" s="13"/>
    </row>
    <row r="113" spans="1:16" ht="86.25" customHeight="1">
      <c r="A113" s="6" t="s">
        <v>99</v>
      </c>
      <c r="B113" s="6" t="s">
        <v>100</v>
      </c>
      <c r="C113" s="6" t="s">
        <v>101</v>
      </c>
      <c r="D113" s="7" t="s">
        <v>102</v>
      </c>
      <c r="E113" s="8" t="s">
        <v>103</v>
      </c>
      <c r="F113" s="9" t="s">
        <v>104</v>
      </c>
      <c r="G113" s="10" t="s">
        <v>105</v>
      </c>
      <c r="H113" s="11" t="s">
        <v>106</v>
      </c>
      <c r="I113" s="10" t="s">
        <v>107</v>
      </c>
      <c r="J113" s="10" t="s">
        <v>108</v>
      </c>
      <c r="K113" s="12" t="s">
        <v>109</v>
      </c>
      <c r="L113" s="12" t="s">
        <v>110</v>
      </c>
      <c r="M113" s="12" t="s">
        <v>111</v>
      </c>
      <c r="N113" s="12" t="s">
        <v>112</v>
      </c>
      <c r="O113" s="12" t="s">
        <v>113</v>
      </c>
      <c r="P113" s="13"/>
    </row>
    <row r="114" spans="1:16" ht="87" customHeight="1">
      <c r="A114" s="14" t="s">
        <v>209</v>
      </c>
      <c r="B114" s="15">
        <v>1</v>
      </c>
      <c r="C114" s="16" t="s">
        <v>210</v>
      </c>
      <c r="D114" s="14">
        <v>500</v>
      </c>
      <c r="E114" s="14" t="s">
        <v>116</v>
      </c>
      <c r="F114" s="17">
        <v>0</v>
      </c>
      <c r="G114" s="18">
        <f>D114*F114</f>
        <v>0</v>
      </c>
      <c r="H114" s="19">
        <v>0.08</v>
      </c>
      <c r="I114" s="18">
        <f>G114*H114</f>
        <v>0</v>
      </c>
      <c r="J114" s="18">
        <f>G114+I114</f>
        <v>0</v>
      </c>
      <c r="K114" s="14"/>
      <c r="L114" s="14"/>
      <c r="M114" s="14"/>
      <c r="N114" s="14"/>
      <c r="O114" s="14"/>
      <c r="P114" s="13"/>
    </row>
    <row r="115" spans="1:16" ht="63.75" customHeight="1">
      <c r="A115" s="14" t="s">
        <v>209</v>
      </c>
      <c r="B115" s="15">
        <v>2</v>
      </c>
      <c r="C115" s="16" t="s">
        <v>211</v>
      </c>
      <c r="D115" s="14">
        <v>2400</v>
      </c>
      <c r="E115" s="14" t="s">
        <v>116</v>
      </c>
      <c r="F115" s="17">
        <v>0</v>
      </c>
      <c r="G115" s="18">
        <f>D115*F115</f>
        <v>0</v>
      </c>
      <c r="H115" s="19">
        <v>0.08</v>
      </c>
      <c r="I115" s="18">
        <f>G115*H115</f>
        <v>0</v>
      </c>
      <c r="J115" s="18">
        <f>G115+I115</f>
        <v>0</v>
      </c>
      <c r="K115" s="14"/>
      <c r="L115" s="14"/>
      <c r="M115" s="14"/>
      <c r="N115" s="14"/>
      <c r="O115" s="14"/>
      <c r="P115" s="13"/>
    </row>
    <row r="116" spans="1:16" ht="30" customHeight="1">
      <c r="A116" s="14" t="s">
        <v>209</v>
      </c>
      <c r="B116" s="15">
        <v>3</v>
      </c>
      <c r="C116" s="16" t="s">
        <v>212</v>
      </c>
      <c r="D116" s="14">
        <v>1600</v>
      </c>
      <c r="E116" s="14" t="s">
        <v>116</v>
      </c>
      <c r="F116" s="17">
        <v>0</v>
      </c>
      <c r="G116" s="18">
        <f>D116*F116</f>
        <v>0</v>
      </c>
      <c r="H116" s="19">
        <v>0.08</v>
      </c>
      <c r="I116" s="18">
        <f>G116*H116</f>
        <v>0</v>
      </c>
      <c r="J116" s="18">
        <f>G116+I116</f>
        <v>0</v>
      </c>
      <c r="K116" s="14"/>
      <c r="L116" s="14"/>
      <c r="M116" s="14"/>
      <c r="N116" s="14"/>
      <c r="O116" s="14"/>
      <c r="P116" s="13"/>
    </row>
    <row r="117" spans="1:16" ht="15.75" customHeight="1">
      <c r="A117" s="13"/>
      <c r="B117" s="20"/>
      <c r="C117" s="25"/>
      <c r="D117" s="13"/>
      <c r="E117" s="13"/>
      <c r="F117" s="23" t="s">
        <v>117</v>
      </c>
      <c r="G117" s="24">
        <f>SUM(G114:G116)</f>
        <v>0</v>
      </c>
      <c r="H117" s="35"/>
      <c r="I117" s="24">
        <f>SUM(I114:I116)</f>
        <v>0</v>
      </c>
      <c r="J117" s="24">
        <f>SUM(J114:J116)</f>
        <v>0</v>
      </c>
      <c r="K117" s="13"/>
      <c r="L117" s="13"/>
      <c r="M117" s="13"/>
      <c r="N117" s="13"/>
      <c r="O117" s="13"/>
      <c r="P117" s="13"/>
    </row>
    <row r="118" spans="1:16" ht="15" customHeight="1">
      <c r="A118" s="13"/>
      <c r="B118" s="20"/>
      <c r="C118" s="25"/>
      <c r="D118" s="13"/>
      <c r="E118" s="13"/>
      <c r="F118" s="26"/>
      <c r="G118" s="27"/>
      <c r="H118" s="28"/>
      <c r="I118" s="27"/>
      <c r="J118" s="27"/>
      <c r="K118" s="13"/>
      <c r="L118" s="13"/>
      <c r="M118" s="13"/>
      <c r="N118" s="13"/>
      <c r="O118" s="13"/>
      <c r="P118" s="13"/>
    </row>
    <row r="119" spans="1:16" ht="81.75" customHeight="1">
      <c r="A119" s="6" t="s">
        <v>99</v>
      </c>
      <c r="B119" s="6" t="s">
        <v>100</v>
      </c>
      <c r="C119" s="6" t="s">
        <v>101</v>
      </c>
      <c r="D119" s="7" t="s">
        <v>102</v>
      </c>
      <c r="E119" s="8" t="s">
        <v>103</v>
      </c>
      <c r="F119" s="9" t="s">
        <v>104</v>
      </c>
      <c r="G119" s="10" t="s">
        <v>105</v>
      </c>
      <c r="H119" s="11" t="s">
        <v>106</v>
      </c>
      <c r="I119" s="10" t="s">
        <v>107</v>
      </c>
      <c r="J119" s="10" t="s">
        <v>108</v>
      </c>
      <c r="K119" s="12" t="s">
        <v>109</v>
      </c>
      <c r="L119" s="12" t="s">
        <v>110</v>
      </c>
      <c r="M119" s="12" t="s">
        <v>111</v>
      </c>
      <c r="N119" s="12" t="s">
        <v>112</v>
      </c>
      <c r="O119" s="12" t="s">
        <v>113</v>
      </c>
      <c r="P119" s="13"/>
    </row>
    <row r="120" spans="1:16" ht="15" customHeight="1">
      <c r="A120" s="14" t="s">
        <v>213</v>
      </c>
      <c r="B120" s="15">
        <v>1</v>
      </c>
      <c r="C120" s="41" t="s">
        <v>214</v>
      </c>
      <c r="D120" s="14">
        <v>1000</v>
      </c>
      <c r="E120" s="14" t="s">
        <v>116</v>
      </c>
      <c r="F120" s="17">
        <v>0</v>
      </c>
      <c r="G120" s="18">
        <f>D120*F120</f>
        <v>0</v>
      </c>
      <c r="H120" s="19">
        <v>0.08</v>
      </c>
      <c r="I120" s="18">
        <f>G120*H120</f>
        <v>0</v>
      </c>
      <c r="J120" s="18">
        <f>G120+I120</f>
        <v>0</v>
      </c>
      <c r="K120" s="14"/>
      <c r="L120" s="14"/>
      <c r="M120" s="14"/>
      <c r="N120" s="14"/>
      <c r="O120" s="14"/>
      <c r="P120" s="13"/>
    </row>
    <row r="121" spans="1:16" ht="15" customHeight="1">
      <c r="A121" s="14" t="s">
        <v>213</v>
      </c>
      <c r="B121" s="15">
        <v>2</v>
      </c>
      <c r="C121" s="41" t="s">
        <v>215</v>
      </c>
      <c r="D121" s="14">
        <v>2000</v>
      </c>
      <c r="E121" s="14" t="s">
        <v>116</v>
      </c>
      <c r="F121" s="17">
        <v>0</v>
      </c>
      <c r="G121" s="18">
        <f>D121*F121</f>
        <v>0</v>
      </c>
      <c r="H121" s="19">
        <v>0.08</v>
      </c>
      <c r="I121" s="18">
        <f>G121*H121</f>
        <v>0</v>
      </c>
      <c r="J121" s="18">
        <f>G121+I121</f>
        <v>0</v>
      </c>
      <c r="K121" s="14"/>
      <c r="L121" s="14"/>
      <c r="M121" s="14"/>
      <c r="N121" s="14"/>
      <c r="O121" s="14"/>
      <c r="P121" s="13"/>
    </row>
    <row r="122" spans="1:16" ht="15" customHeight="1">
      <c r="A122" s="14" t="s">
        <v>213</v>
      </c>
      <c r="B122" s="15">
        <v>3</v>
      </c>
      <c r="C122" s="41" t="s">
        <v>216</v>
      </c>
      <c r="D122" s="14">
        <v>800</v>
      </c>
      <c r="E122" s="14" t="s">
        <v>116</v>
      </c>
      <c r="F122" s="17">
        <v>0</v>
      </c>
      <c r="G122" s="18">
        <f>D122*F122</f>
        <v>0</v>
      </c>
      <c r="H122" s="19">
        <v>0.08</v>
      </c>
      <c r="I122" s="18">
        <f>G122*H122</f>
        <v>0</v>
      </c>
      <c r="J122" s="18">
        <f>G122+I122</f>
        <v>0</v>
      </c>
      <c r="K122" s="14"/>
      <c r="L122" s="14"/>
      <c r="M122" s="14"/>
      <c r="N122" s="14"/>
      <c r="O122" s="14"/>
      <c r="P122" s="13"/>
    </row>
    <row r="123" spans="1:16" ht="15.75" customHeight="1">
      <c r="A123" s="13"/>
      <c r="B123" s="20"/>
      <c r="C123" s="25"/>
      <c r="D123" s="13"/>
      <c r="E123" s="13"/>
      <c r="F123" s="23" t="s">
        <v>117</v>
      </c>
      <c r="G123" s="24">
        <f>SUM(G120:G122)</f>
        <v>0</v>
      </c>
      <c r="H123" s="35"/>
      <c r="I123" s="24">
        <f>SUM(I120:I122)</f>
        <v>0</v>
      </c>
      <c r="J123" s="24">
        <f>SUM(J120:J122)</f>
        <v>0</v>
      </c>
      <c r="K123" s="13"/>
      <c r="L123" s="13"/>
      <c r="M123" s="13"/>
      <c r="N123" s="13"/>
      <c r="O123" s="13"/>
      <c r="P123" s="13"/>
    </row>
    <row r="124" spans="1:16" ht="15" customHeight="1">
      <c r="A124" s="13"/>
      <c r="B124" s="20"/>
      <c r="C124" s="25"/>
      <c r="D124" s="13"/>
      <c r="E124" s="13"/>
      <c r="F124" s="26"/>
      <c r="G124" s="27"/>
      <c r="H124" s="28"/>
      <c r="I124" s="27"/>
      <c r="J124" s="27"/>
      <c r="K124" s="13"/>
      <c r="L124" s="13"/>
      <c r="M124" s="13"/>
      <c r="N124" s="13"/>
      <c r="O124" s="13"/>
      <c r="P124" s="13"/>
    </row>
    <row r="125" spans="1:16" ht="94.5" customHeight="1">
      <c r="A125" s="6" t="s">
        <v>99</v>
      </c>
      <c r="B125" s="6" t="s">
        <v>100</v>
      </c>
      <c r="C125" s="6" t="s">
        <v>101</v>
      </c>
      <c r="D125" s="7" t="s">
        <v>102</v>
      </c>
      <c r="E125" s="8" t="s">
        <v>103</v>
      </c>
      <c r="F125" s="9" t="s">
        <v>104</v>
      </c>
      <c r="G125" s="10" t="s">
        <v>105</v>
      </c>
      <c r="H125" s="11" t="s">
        <v>106</v>
      </c>
      <c r="I125" s="10" t="s">
        <v>107</v>
      </c>
      <c r="J125" s="10" t="s">
        <v>108</v>
      </c>
      <c r="K125" s="12" t="s">
        <v>109</v>
      </c>
      <c r="L125" s="12" t="s">
        <v>110</v>
      </c>
      <c r="M125" s="12" t="s">
        <v>111</v>
      </c>
      <c r="N125" s="12" t="s">
        <v>112</v>
      </c>
      <c r="O125" s="12" t="s">
        <v>113</v>
      </c>
      <c r="P125" s="13"/>
    </row>
    <row r="126" spans="1:16" ht="41.25" customHeight="1">
      <c r="A126" s="14" t="s">
        <v>217</v>
      </c>
      <c r="B126" s="15">
        <v>1</v>
      </c>
      <c r="C126" s="16" t="s">
        <v>218</v>
      </c>
      <c r="D126" s="14">
        <v>3</v>
      </c>
      <c r="E126" s="14" t="s">
        <v>116</v>
      </c>
      <c r="F126" s="17">
        <v>0</v>
      </c>
      <c r="G126" s="18">
        <f>D126*F126</f>
        <v>0</v>
      </c>
      <c r="H126" s="19">
        <v>0.08</v>
      </c>
      <c r="I126" s="18">
        <f>G126*H126</f>
        <v>0</v>
      </c>
      <c r="J126" s="18">
        <f>G126+I126</f>
        <v>0</v>
      </c>
      <c r="K126" s="14"/>
      <c r="L126" s="14"/>
      <c r="M126" s="14"/>
      <c r="N126" s="14"/>
      <c r="O126" s="14"/>
      <c r="P126" s="13"/>
    </row>
    <row r="127" spans="1:16" ht="13.5" customHeight="1">
      <c r="A127" s="13"/>
      <c r="B127" s="20"/>
      <c r="C127" s="21"/>
      <c r="D127" s="22"/>
      <c r="E127" s="22"/>
      <c r="F127" s="23" t="s">
        <v>117</v>
      </c>
      <c r="G127" s="24">
        <f>SUM(G126)</f>
        <v>0</v>
      </c>
      <c r="H127" s="24"/>
      <c r="I127" s="24">
        <f>SUM(I126)</f>
        <v>0</v>
      </c>
      <c r="J127" s="24">
        <f>SUM(J126)</f>
        <v>0</v>
      </c>
      <c r="K127" s="22"/>
      <c r="L127" s="22"/>
      <c r="M127" s="22"/>
      <c r="N127" s="22"/>
      <c r="O127" s="22"/>
      <c r="P127" s="13"/>
    </row>
    <row r="128" spans="1:16" ht="12.75" customHeight="1">
      <c r="A128" s="13"/>
      <c r="B128" s="20"/>
      <c r="C128" s="110" t="s">
        <v>219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3"/>
    </row>
    <row r="129" spans="1:16" ht="15" customHeight="1">
      <c r="A129" s="13"/>
      <c r="B129" s="20"/>
      <c r="C129" s="25"/>
      <c r="D129" s="13"/>
      <c r="E129" s="13"/>
      <c r="F129" s="26"/>
      <c r="G129" s="27"/>
      <c r="H129" s="28"/>
      <c r="I129" s="27"/>
      <c r="J129" s="27"/>
      <c r="K129" s="13"/>
      <c r="L129" s="13"/>
      <c r="M129" s="13"/>
      <c r="N129" s="13"/>
      <c r="O129" s="13"/>
      <c r="P129" s="13"/>
    </row>
    <row r="130" spans="1:16" ht="76.5" customHeight="1">
      <c r="A130" s="6" t="s">
        <v>99</v>
      </c>
      <c r="B130" s="6" t="s">
        <v>100</v>
      </c>
      <c r="C130" s="6" t="s">
        <v>101</v>
      </c>
      <c r="D130" s="7" t="s">
        <v>102</v>
      </c>
      <c r="E130" s="8" t="s">
        <v>103</v>
      </c>
      <c r="F130" s="9" t="s">
        <v>104</v>
      </c>
      <c r="G130" s="10" t="s">
        <v>105</v>
      </c>
      <c r="H130" s="11" t="s">
        <v>106</v>
      </c>
      <c r="I130" s="10" t="s">
        <v>107</v>
      </c>
      <c r="J130" s="10" t="s">
        <v>108</v>
      </c>
      <c r="K130" s="12" t="s">
        <v>109</v>
      </c>
      <c r="L130" s="12" t="s">
        <v>110</v>
      </c>
      <c r="M130" s="12" t="s">
        <v>111</v>
      </c>
      <c r="N130" s="12" t="s">
        <v>112</v>
      </c>
      <c r="O130" s="12" t="s">
        <v>113</v>
      </c>
      <c r="P130" s="13"/>
    </row>
    <row r="131" spans="1:16" ht="30" customHeight="1">
      <c r="A131" s="14" t="s">
        <v>220</v>
      </c>
      <c r="B131" s="15">
        <v>1</v>
      </c>
      <c r="C131" s="16" t="s">
        <v>221</v>
      </c>
      <c r="D131" s="14">
        <v>200</v>
      </c>
      <c r="E131" s="14" t="s">
        <v>116</v>
      </c>
      <c r="F131" s="17">
        <v>0</v>
      </c>
      <c r="G131" s="18">
        <f>D131*F131</f>
        <v>0</v>
      </c>
      <c r="H131" s="19">
        <v>0.08</v>
      </c>
      <c r="I131" s="18">
        <f>G131*H131</f>
        <v>0</v>
      </c>
      <c r="J131" s="18">
        <f>G131+I131</f>
        <v>0</v>
      </c>
      <c r="K131" s="14"/>
      <c r="L131" s="14"/>
      <c r="M131" s="14"/>
      <c r="N131" s="14"/>
      <c r="O131" s="14"/>
      <c r="P131" s="13"/>
    </row>
    <row r="132" spans="1:16" ht="56.25" customHeight="1">
      <c r="A132" s="14" t="s">
        <v>220</v>
      </c>
      <c r="B132" s="15">
        <v>2</v>
      </c>
      <c r="C132" s="16" t="s">
        <v>222</v>
      </c>
      <c r="D132" s="14">
        <v>10</v>
      </c>
      <c r="E132" s="14" t="s">
        <v>116</v>
      </c>
      <c r="F132" s="17">
        <v>0</v>
      </c>
      <c r="G132" s="18">
        <f>D132*F132</f>
        <v>0</v>
      </c>
      <c r="H132" s="19">
        <v>0.08</v>
      </c>
      <c r="I132" s="18">
        <f>G132*H132</f>
        <v>0</v>
      </c>
      <c r="J132" s="18">
        <f>G132+I132</f>
        <v>0</v>
      </c>
      <c r="K132" s="14"/>
      <c r="L132" s="14"/>
      <c r="M132" s="14"/>
      <c r="N132" s="14"/>
      <c r="O132" s="14"/>
      <c r="P132" s="13"/>
    </row>
    <row r="133" spans="1:16" ht="15" customHeight="1">
      <c r="A133" s="14" t="s">
        <v>220</v>
      </c>
      <c r="B133" s="15">
        <v>3</v>
      </c>
      <c r="C133" s="16" t="s">
        <v>223</v>
      </c>
      <c r="D133" s="14">
        <v>30</v>
      </c>
      <c r="E133" s="14" t="s">
        <v>116</v>
      </c>
      <c r="F133" s="17">
        <v>0</v>
      </c>
      <c r="G133" s="18">
        <f>D133*F133</f>
        <v>0</v>
      </c>
      <c r="H133" s="19">
        <v>0.08</v>
      </c>
      <c r="I133" s="18">
        <f>G133*H133</f>
        <v>0</v>
      </c>
      <c r="J133" s="18">
        <f>G133+I133</f>
        <v>0</v>
      </c>
      <c r="K133" s="14"/>
      <c r="L133" s="14"/>
      <c r="M133" s="14"/>
      <c r="N133" s="14"/>
      <c r="O133" s="14"/>
      <c r="P133" s="13"/>
    </row>
    <row r="134" spans="1:16" ht="15" customHeight="1">
      <c r="A134" s="14" t="s">
        <v>220</v>
      </c>
      <c r="B134" s="15">
        <v>4</v>
      </c>
      <c r="C134" s="16" t="s">
        <v>224</v>
      </c>
      <c r="D134" s="14">
        <v>100</v>
      </c>
      <c r="E134" s="14" t="s">
        <v>116</v>
      </c>
      <c r="F134" s="17">
        <v>0</v>
      </c>
      <c r="G134" s="18">
        <f>D134*F134</f>
        <v>0</v>
      </c>
      <c r="H134" s="19">
        <v>0.08</v>
      </c>
      <c r="I134" s="18">
        <f>G134*H134</f>
        <v>0</v>
      </c>
      <c r="J134" s="18">
        <f>G134+I134</f>
        <v>0</v>
      </c>
      <c r="K134" s="14"/>
      <c r="L134" s="14"/>
      <c r="M134" s="14"/>
      <c r="N134" s="14"/>
      <c r="O134" s="14"/>
      <c r="P134" s="13"/>
    </row>
    <row r="135" spans="1:16" ht="15.75" customHeight="1">
      <c r="A135" s="13"/>
      <c r="B135" s="20"/>
      <c r="C135" s="25"/>
      <c r="D135" s="13"/>
      <c r="E135" s="13"/>
      <c r="F135" s="23" t="s">
        <v>117</v>
      </c>
      <c r="G135" s="24">
        <f>SUM(G131:G134)</f>
        <v>0</v>
      </c>
      <c r="H135" s="35"/>
      <c r="I135" s="24">
        <f>SUM(I131:I134)</f>
        <v>0</v>
      </c>
      <c r="J135" s="24">
        <f>SUM(J131:J134)</f>
        <v>0</v>
      </c>
      <c r="K135" s="13"/>
      <c r="L135" s="13"/>
      <c r="M135" s="13"/>
      <c r="N135" s="13"/>
      <c r="O135" s="13"/>
      <c r="P135" s="13"/>
    </row>
    <row r="136" spans="1:16" ht="15" customHeight="1">
      <c r="A136" s="13"/>
      <c r="B136" s="20"/>
      <c r="C136" s="25"/>
      <c r="D136" s="13"/>
      <c r="E136" s="13"/>
      <c r="F136" s="26"/>
      <c r="G136" s="27"/>
      <c r="H136" s="28"/>
      <c r="I136" s="27"/>
      <c r="J136" s="27"/>
      <c r="K136" s="13"/>
      <c r="L136" s="13"/>
      <c r="M136" s="13"/>
      <c r="N136" s="13"/>
      <c r="O136" s="13"/>
      <c r="P136" s="13"/>
    </row>
    <row r="137" spans="1:16" ht="96.75" customHeight="1">
      <c r="A137" s="6" t="s">
        <v>99</v>
      </c>
      <c r="B137" s="6" t="s">
        <v>100</v>
      </c>
      <c r="C137" s="6" t="s">
        <v>101</v>
      </c>
      <c r="D137" s="7" t="s">
        <v>102</v>
      </c>
      <c r="E137" s="8" t="s">
        <v>103</v>
      </c>
      <c r="F137" s="9" t="s">
        <v>104</v>
      </c>
      <c r="G137" s="10" t="s">
        <v>105</v>
      </c>
      <c r="H137" s="11" t="s">
        <v>106</v>
      </c>
      <c r="I137" s="10" t="s">
        <v>107</v>
      </c>
      <c r="J137" s="10" t="s">
        <v>108</v>
      </c>
      <c r="K137" s="12" t="s">
        <v>109</v>
      </c>
      <c r="L137" s="12" t="s">
        <v>110</v>
      </c>
      <c r="M137" s="12" t="s">
        <v>111</v>
      </c>
      <c r="N137" s="12" t="s">
        <v>112</v>
      </c>
      <c r="O137" s="12" t="s">
        <v>113</v>
      </c>
      <c r="P137" s="13"/>
    </row>
    <row r="138" spans="1:16" ht="15" customHeight="1">
      <c r="A138" s="14" t="s">
        <v>225</v>
      </c>
      <c r="B138" s="15">
        <v>1</v>
      </c>
      <c r="C138" s="16" t="s">
        <v>226</v>
      </c>
      <c r="D138" s="14">
        <v>15000</v>
      </c>
      <c r="E138" s="14" t="s">
        <v>116</v>
      </c>
      <c r="F138" s="17">
        <v>0</v>
      </c>
      <c r="G138" s="18">
        <f aca="true" t="shared" si="15" ref="G138:G144">D138*F138</f>
        <v>0</v>
      </c>
      <c r="H138" s="19">
        <v>0.08</v>
      </c>
      <c r="I138" s="18">
        <f aca="true" t="shared" si="16" ref="I138:I144">G138*H138</f>
        <v>0</v>
      </c>
      <c r="J138" s="18">
        <f aca="true" t="shared" si="17" ref="J138:J144">G138+I138</f>
        <v>0</v>
      </c>
      <c r="K138" s="14"/>
      <c r="L138" s="14"/>
      <c r="M138" s="14"/>
      <c r="N138" s="14"/>
      <c r="O138" s="14"/>
      <c r="P138" s="13"/>
    </row>
    <row r="139" spans="1:16" ht="30" customHeight="1">
      <c r="A139" s="14" t="s">
        <v>225</v>
      </c>
      <c r="B139" s="15">
        <v>2</v>
      </c>
      <c r="C139" s="16" t="s">
        <v>227</v>
      </c>
      <c r="D139" s="14">
        <v>800</v>
      </c>
      <c r="E139" s="14" t="s">
        <v>116</v>
      </c>
      <c r="F139" s="17">
        <v>0</v>
      </c>
      <c r="G139" s="18">
        <f t="shared" si="15"/>
        <v>0</v>
      </c>
      <c r="H139" s="19">
        <v>0.08</v>
      </c>
      <c r="I139" s="18">
        <f t="shared" si="16"/>
        <v>0</v>
      </c>
      <c r="J139" s="18">
        <f t="shared" si="17"/>
        <v>0</v>
      </c>
      <c r="K139" s="14"/>
      <c r="L139" s="14"/>
      <c r="M139" s="14"/>
      <c r="N139" s="14"/>
      <c r="O139" s="14"/>
      <c r="P139" s="13"/>
    </row>
    <row r="140" spans="1:16" ht="30" customHeight="1">
      <c r="A140" s="14" t="s">
        <v>225</v>
      </c>
      <c r="B140" s="15">
        <v>3</v>
      </c>
      <c r="C140" s="16" t="s">
        <v>228</v>
      </c>
      <c r="D140" s="14">
        <v>4000</v>
      </c>
      <c r="E140" s="14" t="s">
        <v>116</v>
      </c>
      <c r="F140" s="17">
        <v>0</v>
      </c>
      <c r="G140" s="18">
        <f t="shared" si="15"/>
        <v>0</v>
      </c>
      <c r="H140" s="19">
        <v>0.08</v>
      </c>
      <c r="I140" s="18">
        <f t="shared" si="16"/>
        <v>0</v>
      </c>
      <c r="J140" s="18">
        <f t="shared" si="17"/>
        <v>0</v>
      </c>
      <c r="K140" s="14"/>
      <c r="L140" s="14"/>
      <c r="M140" s="14"/>
      <c r="N140" s="14"/>
      <c r="O140" s="14"/>
      <c r="P140" s="13"/>
    </row>
    <row r="141" spans="1:16" ht="30" customHeight="1">
      <c r="A141" s="14" t="s">
        <v>225</v>
      </c>
      <c r="B141" s="15">
        <v>4</v>
      </c>
      <c r="C141" s="16" t="s">
        <v>229</v>
      </c>
      <c r="D141" s="14">
        <v>750</v>
      </c>
      <c r="E141" s="14" t="s">
        <v>116</v>
      </c>
      <c r="F141" s="17">
        <v>0</v>
      </c>
      <c r="G141" s="18">
        <f t="shared" si="15"/>
        <v>0</v>
      </c>
      <c r="H141" s="19">
        <v>0.08</v>
      </c>
      <c r="I141" s="18">
        <f t="shared" si="16"/>
        <v>0</v>
      </c>
      <c r="J141" s="18">
        <f t="shared" si="17"/>
        <v>0</v>
      </c>
      <c r="K141" s="14"/>
      <c r="L141" s="14"/>
      <c r="M141" s="14"/>
      <c r="N141" s="14"/>
      <c r="O141" s="14"/>
      <c r="P141" s="13"/>
    </row>
    <row r="142" spans="1:16" ht="15" customHeight="1">
      <c r="A142" s="14" t="s">
        <v>225</v>
      </c>
      <c r="B142" s="15">
        <v>5</v>
      </c>
      <c r="C142" s="16" t="s">
        <v>230</v>
      </c>
      <c r="D142" s="14">
        <v>300</v>
      </c>
      <c r="E142" s="14" t="s">
        <v>116</v>
      </c>
      <c r="F142" s="17">
        <v>0</v>
      </c>
      <c r="G142" s="18">
        <f t="shared" si="15"/>
        <v>0</v>
      </c>
      <c r="H142" s="19">
        <v>0.08</v>
      </c>
      <c r="I142" s="18">
        <f t="shared" si="16"/>
        <v>0</v>
      </c>
      <c r="J142" s="18">
        <f t="shared" si="17"/>
        <v>0</v>
      </c>
      <c r="K142" s="14"/>
      <c r="L142" s="14"/>
      <c r="M142" s="14"/>
      <c r="N142" s="14"/>
      <c r="O142" s="14"/>
      <c r="P142" s="13"/>
    </row>
    <row r="143" spans="1:16" ht="15" customHeight="1">
      <c r="A143" s="14" t="s">
        <v>225</v>
      </c>
      <c r="B143" s="15">
        <v>6</v>
      </c>
      <c r="C143" s="16" t="s">
        <v>231</v>
      </c>
      <c r="D143" s="14">
        <v>1300</v>
      </c>
      <c r="E143" s="14" t="s">
        <v>116</v>
      </c>
      <c r="F143" s="17">
        <v>0</v>
      </c>
      <c r="G143" s="18">
        <f t="shared" si="15"/>
        <v>0</v>
      </c>
      <c r="H143" s="19">
        <v>0.08</v>
      </c>
      <c r="I143" s="18">
        <f t="shared" si="16"/>
        <v>0</v>
      </c>
      <c r="J143" s="18">
        <f t="shared" si="17"/>
        <v>0</v>
      </c>
      <c r="K143" s="14"/>
      <c r="L143" s="14"/>
      <c r="M143" s="14"/>
      <c r="N143" s="14"/>
      <c r="O143" s="14"/>
      <c r="P143" s="13"/>
    </row>
    <row r="144" spans="1:16" ht="15" customHeight="1">
      <c r="A144" s="14" t="s">
        <v>225</v>
      </c>
      <c r="B144" s="15">
        <v>7</v>
      </c>
      <c r="C144" s="16" t="s">
        <v>232</v>
      </c>
      <c r="D144" s="14">
        <v>1800</v>
      </c>
      <c r="E144" s="14" t="s">
        <v>116</v>
      </c>
      <c r="F144" s="17">
        <v>0</v>
      </c>
      <c r="G144" s="18">
        <f t="shared" si="15"/>
        <v>0</v>
      </c>
      <c r="H144" s="19">
        <v>0.08</v>
      </c>
      <c r="I144" s="18">
        <f t="shared" si="16"/>
        <v>0</v>
      </c>
      <c r="J144" s="18">
        <f t="shared" si="17"/>
        <v>0</v>
      </c>
      <c r="K144" s="14"/>
      <c r="L144" s="14"/>
      <c r="M144" s="14"/>
      <c r="N144" s="14"/>
      <c r="O144" s="14"/>
      <c r="P144" s="13"/>
    </row>
    <row r="145" spans="1:16" ht="15.75" customHeight="1">
      <c r="A145" s="13"/>
      <c r="B145" s="20"/>
      <c r="C145" s="25"/>
      <c r="D145" s="13"/>
      <c r="E145" s="13"/>
      <c r="F145" s="23" t="s">
        <v>117</v>
      </c>
      <c r="G145" s="24">
        <f>SUM(G138:G144)</f>
        <v>0</v>
      </c>
      <c r="H145" s="35"/>
      <c r="I145" s="24">
        <f>SUM(I138:I144)</f>
        <v>0</v>
      </c>
      <c r="J145" s="24">
        <f>SUM(J138:J144)</f>
        <v>0</v>
      </c>
      <c r="K145" s="13"/>
      <c r="L145" s="13"/>
      <c r="M145" s="13"/>
      <c r="N145" s="13"/>
      <c r="O145" s="13"/>
      <c r="P145" s="13"/>
    </row>
    <row r="146" spans="1:16" ht="15" customHeight="1">
      <c r="A146" s="13"/>
      <c r="B146" s="20"/>
      <c r="C146" s="25"/>
      <c r="D146" s="13"/>
      <c r="E146" s="13"/>
      <c r="F146" s="26"/>
      <c r="G146" s="27"/>
      <c r="H146" s="28"/>
      <c r="I146" s="27"/>
      <c r="J146" s="27"/>
      <c r="K146" s="13"/>
      <c r="L146" s="13"/>
      <c r="M146" s="13"/>
      <c r="N146" s="13"/>
      <c r="O146" s="13"/>
      <c r="P146" s="13"/>
    </row>
    <row r="147" spans="1:16" ht="86.25" customHeight="1">
      <c r="A147" s="6" t="s">
        <v>99</v>
      </c>
      <c r="B147" s="6" t="s">
        <v>100</v>
      </c>
      <c r="C147" s="6" t="s">
        <v>101</v>
      </c>
      <c r="D147" s="7" t="s">
        <v>102</v>
      </c>
      <c r="E147" s="8" t="s">
        <v>103</v>
      </c>
      <c r="F147" s="9" t="s">
        <v>104</v>
      </c>
      <c r="G147" s="10" t="s">
        <v>105</v>
      </c>
      <c r="H147" s="11" t="s">
        <v>106</v>
      </c>
      <c r="I147" s="10" t="s">
        <v>107</v>
      </c>
      <c r="J147" s="10" t="s">
        <v>108</v>
      </c>
      <c r="K147" s="12" t="s">
        <v>109</v>
      </c>
      <c r="L147" s="12" t="s">
        <v>110</v>
      </c>
      <c r="M147" s="12" t="s">
        <v>111</v>
      </c>
      <c r="N147" s="12" t="s">
        <v>112</v>
      </c>
      <c r="O147" s="12" t="s">
        <v>113</v>
      </c>
      <c r="P147" s="13"/>
    </row>
    <row r="148" spans="1:16" ht="15" customHeight="1">
      <c r="A148" s="14" t="s">
        <v>233</v>
      </c>
      <c r="B148" s="15">
        <v>1</v>
      </c>
      <c r="C148" s="16" t="s">
        <v>234</v>
      </c>
      <c r="D148" s="14">
        <v>80</v>
      </c>
      <c r="E148" s="14" t="s">
        <v>235</v>
      </c>
      <c r="F148" s="17">
        <v>0</v>
      </c>
      <c r="G148" s="18">
        <f aca="true" t="shared" si="18" ref="G148:G158">D148*F148</f>
        <v>0</v>
      </c>
      <c r="H148" s="19">
        <v>0.08</v>
      </c>
      <c r="I148" s="18">
        <f aca="true" t="shared" si="19" ref="I148:I158">G148*H148</f>
        <v>0</v>
      </c>
      <c r="J148" s="18">
        <f aca="true" t="shared" si="20" ref="J148:J158">G148+I148</f>
        <v>0</v>
      </c>
      <c r="K148" s="14"/>
      <c r="L148" s="14"/>
      <c r="M148" s="14"/>
      <c r="N148" s="14"/>
      <c r="O148" s="14"/>
      <c r="P148" s="13"/>
    </row>
    <row r="149" spans="1:16" ht="15" customHeight="1">
      <c r="A149" s="14" t="s">
        <v>233</v>
      </c>
      <c r="B149" s="15">
        <v>2</v>
      </c>
      <c r="C149" s="16" t="s">
        <v>236</v>
      </c>
      <c r="D149" s="14">
        <v>300</v>
      </c>
      <c r="E149" s="14" t="s">
        <v>235</v>
      </c>
      <c r="F149" s="17">
        <v>0</v>
      </c>
      <c r="G149" s="18">
        <f t="shared" si="18"/>
        <v>0</v>
      </c>
      <c r="H149" s="19">
        <v>0.08</v>
      </c>
      <c r="I149" s="18">
        <f t="shared" si="19"/>
        <v>0</v>
      </c>
      <c r="J149" s="18">
        <f t="shared" si="20"/>
        <v>0</v>
      </c>
      <c r="K149" s="14"/>
      <c r="L149" s="14"/>
      <c r="M149" s="14"/>
      <c r="N149" s="14"/>
      <c r="O149" s="14"/>
      <c r="P149" s="13"/>
    </row>
    <row r="150" spans="1:16" ht="15" customHeight="1">
      <c r="A150" s="14" t="s">
        <v>233</v>
      </c>
      <c r="B150" s="15">
        <v>3</v>
      </c>
      <c r="C150" s="16" t="s">
        <v>237</v>
      </c>
      <c r="D150" s="14">
        <v>200</v>
      </c>
      <c r="E150" s="14" t="s">
        <v>235</v>
      </c>
      <c r="F150" s="17">
        <v>0</v>
      </c>
      <c r="G150" s="18">
        <f t="shared" si="18"/>
        <v>0</v>
      </c>
      <c r="H150" s="19">
        <v>0.08</v>
      </c>
      <c r="I150" s="18">
        <f t="shared" si="19"/>
        <v>0</v>
      </c>
      <c r="J150" s="18">
        <f t="shared" si="20"/>
        <v>0</v>
      </c>
      <c r="K150" s="14"/>
      <c r="L150" s="14"/>
      <c r="M150" s="14"/>
      <c r="N150" s="14"/>
      <c r="O150" s="14"/>
      <c r="P150" s="13"/>
    </row>
    <row r="151" spans="1:16" ht="15" customHeight="1">
      <c r="A151" s="14" t="s">
        <v>233</v>
      </c>
      <c r="B151" s="15">
        <v>4</v>
      </c>
      <c r="C151" s="16" t="s">
        <v>238</v>
      </c>
      <c r="D151" s="14">
        <v>300</v>
      </c>
      <c r="E151" s="14" t="s">
        <v>235</v>
      </c>
      <c r="F151" s="17">
        <v>0</v>
      </c>
      <c r="G151" s="18">
        <f t="shared" si="18"/>
        <v>0</v>
      </c>
      <c r="H151" s="19">
        <v>0.08</v>
      </c>
      <c r="I151" s="18">
        <f t="shared" si="19"/>
        <v>0</v>
      </c>
      <c r="J151" s="18">
        <f t="shared" si="20"/>
        <v>0</v>
      </c>
      <c r="K151" s="14"/>
      <c r="L151" s="14"/>
      <c r="M151" s="14"/>
      <c r="N151" s="14"/>
      <c r="O151" s="14"/>
      <c r="P151" s="13"/>
    </row>
    <row r="152" spans="1:16" ht="15" customHeight="1">
      <c r="A152" s="14" t="s">
        <v>233</v>
      </c>
      <c r="B152" s="15">
        <v>5</v>
      </c>
      <c r="C152" s="16" t="s">
        <v>239</v>
      </c>
      <c r="D152" s="14">
        <v>800</v>
      </c>
      <c r="E152" s="14" t="s">
        <v>235</v>
      </c>
      <c r="F152" s="17">
        <v>0</v>
      </c>
      <c r="G152" s="18">
        <f t="shared" si="18"/>
        <v>0</v>
      </c>
      <c r="H152" s="19">
        <v>0.08</v>
      </c>
      <c r="I152" s="18">
        <f t="shared" si="19"/>
        <v>0</v>
      </c>
      <c r="J152" s="18">
        <f t="shared" si="20"/>
        <v>0</v>
      </c>
      <c r="K152" s="14"/>
      <c r="L152" s="14"/>
      <c r="M152" s="14"/>
      <c r="N152" s="14"/>
      <c r="O152" s="14"/>
      <c r="P152" s="13"/>
    </row>
    <row r="153" spans="1:16" ht="15" customHeight="1">
      <c r="A153" s="14" t="s">
        <v>233</v>
      </c>
      <c r="B153" s="15">
        <v>6</v>
      </c>
      <c r="C153" s="16" t="s">
        <v>240</v>
      </c>
      <c r="D153" s="14">
        <v>600</v>
      </c>
      <c r="E153" s="14" t="s">
        <v>235</v>
      </c>
      <c r="F153" s="17">
        <v>0</v>
      </c>
      <c r="G153" s="18">
        <f t="shared" si="18"/>
        <v>0</v>
      </c>
      <c r="H153" s="19">
        <v>0.08</v>
      </c>
      <c r="I153" s="18">
        <f t="shared" si="19"/>
        <v>0</v>
      </c>
      <c r="J153" s="18">
        <f t="shared" si="20"/>
        <v>0</v>
      </c>
      <c r="K153" s="14"/>
      <c r="L153" s="14"/>
      <c r="M153" s="14"/>
      <c r="N153" s="14"/>
      <c r="O153" s="14"/>
      <c r="P153" s="13"/>
    </row>
    <row r="154" spans="1:16" ht="15" customHeight="1">
      <c r="A154" s="14" t="s">
        <v>233</v>
      </c>
      <c r="B154" s="15">
        <v>7</v>
      </c>
      <c r="C154" s="16" t="s">
        <v>241</v>
      </c>
      <c r="D154" s="14">
        <v>500</v>
      </c>
      <c r="E154" s="14" t="s">
        <v>235</v>
      </c>
      <c r="F154" s="17">
        <v>0</v>
      </c>
      <c r="G154" s="18">
        <f t="shared" si="18"/>
        <v>0</v>
      </c>
      <c r="H154" s="19">
        <v>0.08</v>
      </c>
      <c r="I154" s="18">
        <f t="shared" si="19"/>
        <v>0</v>
      </c>
      <c r="J154" s="18">
        <f t="shared" si="20"/>
        <v>0</v>
      </c>
      <c r="K154" s="14"/>
      <c r="L154" s="14"/>
      <c r="M154" s="14"/>
      <c r="N154" s="14"/>
      <c r="O154" s="14"/>
      <c r="P154" s="13"/>
    </row>
    <row r="155" spans="1:16" ht="15" customHeight="1">
      <c r="A155" s="14" t="s">
        <v>233</v>
      </c>
      <c r="B155" s="15">
        <v>8</v>
      </c>
      <c r="C155" s="16" t="s">
        <v>242</v>
      </c>
      <c r="D155" s="14">
        <v>2800</v>
      </c>
      <c r="E155" s="14" t="s">
        <v>235</v>
      </c>
      <c r="F155" s="17">
        <v>0</v>
      </c>
      <c r="G155" s="18">
        <f t="shared" si="18"/>
        <v>0</v>
      </c>
      <c r="H155" s="19">
        <v>0.08</v>
      </c>
      <c r="I155" s="18">
        <f t="shared" si="19"/>
        <v>0</v>
      </c>
      <c r="J155" s="18">
        <f t="shared" si="20"/>
        <v>0</v>
      </c>
      <c r="K155" s="14"/>
      <c r="L155" s="14"/>
      <c r="M155" s="14"/>
      <c r="N155" s="14"/>
      <c r="O155" s="14"/>
      <c r="P155" s="13"/>
    </row>
    <row r="156" spans="1:16" ht="15" customHeight="1">
      <c r="A156" s="14" t="s">
        <v>233</v>
      </c>
      <c r="B156" s="15">
        <v>9</v>
      </c>
      <c r="C156" s="16" t="s">
        <v>243</v>
      </c>
      <c r="D156" s="14">
        <v>1</v>
      </c>
      <c r="E156" s="14" t="s">
        <v>235</v>
      </c>
      <c r="F156" s="17">
        <v>0</v>
      </c>
      <c r="G156" s="18">
        <f t="shared" si="18"/>
        <v>0</v>
      </c>
      <c r="H156" s="19">
        <v>0.08</v>
      </c>
      <c r="I156" s="18">
        <f t="shared" si="19"/>
        <v>0</v>
      </c>
      <c r="J156" s="18">
        <f t="shared" si="20"/>
        <v>0</v>
      </c>
      <c r="K156" s="14"/>
      <c r="L156" s="14"/>
      <c r="M156" s="14"/>
      <c r="N156" s="14"/>
      <c r="O156" s="14"/>
      <c r="P156" s="13"/>
    </row>
    <row r="157" spans="1:16" ht="15" customHeight="1">
      <c r="A157" s="14" t="s">
        <v>233</v>
      </c>
      <c r="B157" s="15">
        <v>10</v>
      </c>
      <c r="C157" s="16" t="s">
        <v>244</v>
      </c>
      <c r="D157" s="14">
        <v>100</v>
      </c>
      <c r="E157" s="14" t="s">
        <v>235</v>
      </c>
      <c r="F157" s="17">
        <v>0</v>
      </c>
      <c r="G157" s="18">
        <f t="shared" si="18"/>
        <v>0</v>
      </c>
      <c r="H157" s="19">
        <v>0.08</v>
      </c>
      <c r="I157" s="18">
        <f t="shared" si="19"/>
        <v>0</v>
      </c>
      <c r="J157" s="18">
        <f t="shared" si="20"/>
        <v>0</v>
      </c>
      <c r="K157" s="14"/>
      <c r="L157" s="14"/>
      <c r="M157" s="14"/>
      <c r="N157" s="14"/>
      <c r="O157" s="14"/>
      <c r="P157" s="13"/>
    </row>
    <row r="158" spans="1:16" ht="51.75" customHeight="1">
      <c r="A158" s="14" t="s">
        <v>233</v>
      </c>
      <c r="B158" s="15">
        <v>11</v>
      </c>
      <c r="C158" s="16" t="s">
        <v>245</v>
      </c>
      <c r="D158" s="14">
        <v>60</v>
      </c>
      <c r="E158" s="14" t="s">
        <v>235</v>
      </c>
      <c r="F158" s="17">
        <v>0</v>
      </c>
      <c r="G158" s="18">
        <f t="shared" si="18"/>
        <v>0</v>
      </c>
      <c r="H158" s="19">
        <v>0.08</v>
      </c>
      <c r="I158" s="18">
        <f t="shared" si="19"/>
        <v>0</v>
      </c>
      <c r="J158" s="18">
        <f t="shared" si="20"/>
        <v>0</v>
      </c>
      <c r="K158" s="14"/>
      <c r="L158" s="14"/>
      <c r="M158" s="14"/>
      <c r="N158" s="14"/>
      <c r="O158" s="14"/>
      <c r="P158" s="13"/>
    </row>
    <row r="159" spans="1:16" ht="15.75" customHeight="1">
      <c r="A159" s="13"/>
      <c r="B159" s="20"/>
      <c r="C159" s="25"/>
      <c r="D159" s="13"/>
      <c r="E159" s="13"/>
      <c r="F159" s="23" t="s">
        <v>117</v>
      </c>
      <c r="G159" s="24">
        <f>SUM(G148:G158)</f>
        <v>0</v>
      </c>
      <c r="H159" s="35"/>
      <c r="I159" s="24">
        <f>SUM(I148:I158)</f>
        <v>0</v>
      </c>
      <c r="J159" s="24">
        <f>SUM(J148:J158)</f>
        <v>0</v>
      </c>
      <c r="K159" s="13"/>
      <c r="L159" s="13"/>
      <c r="M159" s="13"/>
      <c r="N159" s="13"/>
      <c r="O159" s="13"/>
      <c r="P159" s="13"/>
    </row>
    <row r="160" spans="1:16" ht="15" customHeight="1">
      <c r="A160" s="13"/>
      <c r="B160" s="20"/>
      <c r="C160" s="25"/>
      <c r="D160" s="13"/>
      <c r="E160" s="13"/>
      <c r="F160" s="26"/>
      <c r="G160" s="27"/>
      <c r="H160" s="28"/>
      <c r="I160" s="27"/>
      <c r="J160" s="27"/>
      <c r="K160" s="13"/>
      <c r="L160" s="13"/>
      <c r="M160" s="13"/>
      <c r="N160" s="13"/>
      <c r="O160" s="13"/>
      <c r="P160" s="13"/>
    </row>
    <row r="161" spans="1:16" ht="97.5" customHeight="1">
      <c r="A161" s="6" t="s">
        <v>99</v>
      </c>
      <c r="B161" s="6" t="s">
        <v>100</v>
      </c>
      <c r="C161" s="6" t="s">
        <v>101</v>
      </c>
      <c r="D161" s="7" t="s">
        <v>102</v>
      </c>
      <c r="E161" s="8" t="s">
        <v>103</v>
      </c>
      <c r="F161" s="9" t="s">
        <v>104</v>
      </c>
      <c r="G161" s="10" t="s">
        <v>105</v>
      </c>
      <c r="H161" s="11" t="s">
        <v>106</v>
      </c>
      <c r="I161" s="10" t="s">
        <v>107</v>
      </c>
      <c r="J161" s="10" t="s">
        <v>108</v>
      </c>
      <c r="K161" s="12" t="s">
        <v>109</v>
      </c>
      <c r="L161" s="12" t="s">
        <v>110</v>
      </c>
      <c r="M161" s="12" t="s">
        <v>111</v>
      </c>
      <c r="N161" s="12" t="s">
        <v>112</v>
      </c>
      <c r="O161" s="12" t="s">
        <v>113</v>
      </c>
      <c r="P161" s="13"/>
    </row>
    <row r="162" spans="1:16" ht="15" customHeight="1">
      <c r="A162" s="14" t="s">
        <v>246</v>
      </c>
      <c r="B162" s="15">
        <v>1</v>
      </c>
      <c r="C162" s="16" t="s">
        <v>247</v>
      </c>
      <c r="D162" s="14">
        <v>10</v>
      </c>
      <c r="E162" s="14" t="s">
        <v>116</v>
      </c>
      <c r="F162" s="17">
        <v>0</v>
      </c>
      <c r="G162" s="18">
        <f aca="true" t="shared" si="21" ref="G162:G171">D162*F162</f>
        <v>0</v>
      </c>
      <c r="H162" s="19">
        <v>0.08</v>
      </c>
      <c r="I162" s="18">
        <f aca="true" t="shared" si="22" ref="I162:I171">G162*H162</f>
        <v>0</v>
      </c>
      <c r="J162" s="18">
        <f aca="true" t="shared" si="23" ref="J162:J171">G162+I162</f>
        <v>0</v>
      </c>
      <c r="K162" s="14"/>
      <c r="L162" s="14"/>
      <c r="M162" s="14"/>
      <c r="N162" s="14"/>
      <c r="O162" s="14"/>
      <c r="P162" s="13"/>
    </row>
    <row r="163" spans="1:16" ht="15" customHeight="1">
      <c r="A163" s="14" t="s">
        <v>246</v>
      </c>
      <c r="B163" s="15">
        <v>2</v>
      </c>
      <c r="C163" s="16" t="s">
        <v>248</v>
      </c>
      <c r="D163" s="14">
        <v>15</v>
      </c>
      <c r="E163" s="14" t="s">
        <v>116</v>
      </c>
      <c r="F163" s="17">
        <v>0</v>
      </c>
      <c r="G163" s="18">
        <f t="shared" si="21"/>
        <v>0</v>
      </c>
      <c r="H163" s="19">
        <v>0.08</v>
      </c>
      <c r="I163" s="18">
        <f t="shared" si="22"/>
        <v>0</v>
      </c>
      <c r="J163" s="18">
        <f t="shared" si="23"/>
        <v>0</v>
      </c>
      <c r="K163" s="14"/>
      <c r="L163" s="14"/>
      <c r="M163" s="14"/>
      <c r="N163" s="14"/>
      <c r="O163" s="14"/>
      <c r="P163" s="13"/>
    </row>
    <row r="164" spans="1:16" ht="15" customHeight="1">
      <c r="A164" s="14" t="s">
        <v>246</v>
      </c>
      <c r="B164" s="15">
        <v>3</v>
      </c>
      <c r="C164" s="16" t="s">
        <v>249</v>
      </c>
      <c r="D164" s="14">
        <v>25</v>
      </c>
      <c r="E164" s="14" t="s">
        <v>116</v>
      </c>
      <c r="F164" s="17">
        <v>0</v>
      </c>
      <c r="G164" s="18">
        <f t="shared" si="21"/>
        <v>0</v>
      </c>
      <c r="H164" s="19">
        <v>0.08</v>
      </c>
      <c r="I164" s="18">
        <f t="shared" si="22"/>
        <v>0</v>
      </c>
      <c r="J164" s="18">
        <f t="shared" si="23"/>
        <v>0</v>
      </c>
      <c r="K164" s="14"/>
      <c r="L164" s="14"/>
      <c r="M164" s="14"/>
      <c r="N164" s="14"/>
      <c r="O164" s="14"/>
      <c r="P164" s="13"/>
    </row>
    <row r="165" spans="1:16" ht="15" customHeight="1">
      <c r="A165" s="14" t="s">
        <v>246</v>
      </c>
      <c r="B165" s="15">
        <v>4</v>
      </c>
      <c r="C165" s="16" t="s">
        <v>250</v>
      </c>
      <c r="D165" s="14">
        <v>8</v>
      </c>
      <c r="E165" s="14" t="s">
        <v>116</v>
      </c>
      <c r="F165" s="17">
        <v>0</v>
      </c>
      <c r="G165" s="18">
        <f t="shared" si="21"/>
        <v>0</v>
      </c>
      <c r="H165" s="19">
        <v>0.08</v>
      </c>
      <c r="I165" s="18">
        <f t="shared" si="22"/>
        <v>0</v>
      </c>
      <c r="J165" s="18">
        <f t="shared" si="23"/>
        <v>0</v>
      </c>
      <c r="K165" s="14"/>
      <c r="L165" s="14"/>
      <c r="M165" s="14"/>
      <c r="N165" s="14"/>
      <c r="O165" s="14"/>
      <c r="P165" s="13"/>
    </row>
    <row r="166" spans="1:16" ht="15" customHeight="1">
      <c r="A166" s="14" t="s">
        <v>246</v>
      </c>
      <c r="B166" s="15">
        <v>5</v>
      </c>
      <c r="C166" s="16" t="s">
        <v>251</v>
      </c>
      <c r="D166" s="14">
        <v>10</v>
      </c>
      <c r="E166" s="14" t="s">
        <v>116</v>
      </c>
      <c r="F166" s="17">
        <v>0</v>
      </c>
      <c r="G166" s="18">
        <f t="shared" si="21"/>
        <v>0</v>
      </c>
      <c r="H166" s="19">
        <v>0.08</v>
      </c>
      <c r="I166" s="18">
        <f t="shared" si="22"/>
        <v>0</v>
      </c>
      <c r="J166" s="18">
        <f t="shared" si="23"/>
        <v>0</v>
      </c>
      <c r="K166" s="14"/>
      <c r="L166" s="14"/>
      <c r="M166" s="14"/>
      <c r="N166" s="14"/>
      <c r="O166" s="14"/>
      <c r="P166" s="13"/>
    </row>
    <row r="167" spans="1:16" ht="15" customHeight="1">
      <c r="A167" s="14" t="s">
        <v>246</v>
      </c>
      <c r="B167" s="15">
        <v>6</v>
      </c>
      <c r="C167" s="16" t="s">
        <v>252</v>
      </c>
      <c r="D167" s="14">
        <v>10</v>
      </c>
      <c r="E167" s="14" t="s">
        <v>116</v>
      </c>
      <c r="F167" s="17">
        <v>0</v>
      </c>
      <c r="G167" s="18">
        <f t="shared" si="21"/>
        <v>0</v>
      </c>
      <c r="H167" s="19">
        <v>0.08</v>
      </c>
      <c r="I167" s="18">
        <f t="shared" si="22"/>
        <v>0</v>
      </c>
      <c r="J167" s="18">
        <f t="shared" si="23"/>
        <v>0</v>
      </c>
      <c r="K167" s="14"/>
      <c r="L167" s="14"/>
      <c r="M167" s="14"/>
      <c r="N167" s="14"/>
      <c r="O167" s="14"/>
      <c r="P167" s="13"/>
    </row>
    <row r="168" spans="1:16" ht="15" customHeight="1">
      <c r="A168" s="14" t="s">
        <v>246</v>
      </c>
      <c r="B168" s="15">
        <v>7</v>
      </c>
      <c r="C168" s="16" t="s">
        <v>253</v>
      </c>
      <c r="D168" s="14">
        <v>10</v>
      </c>
      <c r="E168" s="14" t="s">
        <v>116</v>
      </c>
      <c r="F168" s="17">
        <v>0</v>
      </c>
      <c r="G168" s="18">
        <f t="shared" si="21"/>
        <v>0</v>
      </c>
      <c r="H168" s="19">
        <v>0.08</v>
      </c>
      <c r="I168" s="18">
        <f t="shared" si="22"/>
        <v>0</v>
      </c>
      <c r="J168" s="18">
        <f t="shared" si="23"/>
        <v>0</v>
      </c>
      <c r="K168" s="14"/>
      <c r="L168" s="14"/>
      <c r="M168" s="14"/>
      <c r="N168" s="14"/>
      <c r="O168" s="14"/>
      <c r="P168" s="13"/>
    </row>
    <row r="169" spans="1:16" ht="45" customHeight="1">
      <c r="A169" s="14" t="s">
        <v>246</v>
      </c>
      <c r="B169" s="15">
        <v>8</v>
      </c>
      <c r="C169" s="16" t="s">
        <v>254</v>
      </c>
      <c r="D169" s="14">
        <v>22</v>
      </c>
      <c r="E169" s="14" t="s">
        <v>116</v>
      </c>
      <c r="F169" s="17">
        <v>0</v>
      </c>
      <c r="G169" s="18">
        <f t="shared" si="21"/>
        <v>0</v>
      </c>
      <c r="H169" s="19">
        <v>0.08</v>
      </c>
      <c r="I169" s="18">
        <f t="shared" si="22"/>
        <v>0</v>
      </c>
      <c r="J169" s="18">
        <f t="shared" si="23"/>
        <v>0</v>
      </c>
      <c r="K169" s="14"/>
      <c r="L169" s="14"/>
      <c r="M169" s="14"/>
      <c r="N169" s="14"/>
      <c r="O169" s="14"/>
      <c r="P169" s="13"/>
    </row>
    <row r="170" spans="1:16" ht="30" customHeight="1">
      <c r="A170" s="14" t="s">
        <v>246</v>
      </c>
      <c r="B170" s="15">
        <v>9</v>
      </c>
      <c r="C170" s="16" t="s">
        <v>255</v>
      </c>
      <c r="D170" s="14">
        <v>30</v>
      </c>
      <c r="E170" s="14" t="s">
        <v>116</v>
      </c>
      <c r="F170" s="17">
        <v>0</v>
      </c>
      <c r="G170" s="18">
        <f t="shared" si="21"/>
        <v>0</v>
      </c>
      <c r="H170" s="19">
        <v>0.08</v>
      </c>
      <c r="I170" s="18">
        <f t="shared" si="22"/>
        <v>0</v>
      </c>
      <c r="J170" s="18">
        <f t="shared" si="23"/>
        <v>0</v>
      </c>
      <c r="K170" s="14"/>
      <c r="L170" s="14"/>
      <c r="M170" s="14"/>
      <c r="N170" s="14"/>
      <c r="O170" s="14"/>
      <c r="P170" s="13"/>
    </row>
    <row r="171" spans="1:16" ht="15" customHeight="1">
      <c r="A171" s="14" t="s">
        <v>246</v>
      </c>
      <c r="B171" s="15">
        <v>10</v>
      </c>
      <c r="C171" s="16" t="s">
        <v>256</v>
      </c>
      <c r="D171" s="14">
        <v>4</v>
      </c>
      <c r="E171" s="14" t="s">
        <v>116</v>
      </c>
      <c r="F171" s="17">
        <v>0</v>
      </c>
      <c r="G171" s="18">
        <f t="shared" si="21"/>
        <v>0</v>
      </c>
      <c r="H171" s="19">
        <v>0.08</v>
      </c>
      <c r="I171" s="18">
        <f t="shared" si="22"/>
        <v>0</v>
      </c>
      <c r="J171" s="18">
        <f t="shared" si="23"/>
        <v>0</v>
      </c>
      <c r="K171" s="14"/>
      <c r="L171" s="14"/>
      <c r="M171" s="14"/>
      <c r="N171" s="14"/>
      <c r="O171" s="14"/>
      <c r="P171" s="13"/>
    </row>
    <row r="172" spans="1:16" ht="15.75" customHeight="1">
      <c r="A172" s="13"/>
      <c r="B172" s="20"/>
      <c r="C172" s="25"/>
      <c r="D172" s="13"/>
      <c r="E172" s="13"/>
      <c r="F172" s="23" t="s">
        <v>117</v>
      </c>
      <c r="G172" s="24">
        <f>SUM(G162:G171)</f>
        <v>0</v>
      </c>
      <c r="H172" s="35"/>
      <c r="I172" s="24">
        <f>SUM(I162:I171)</f>
        <v>0</v>
      </c>
      <c r="J172" s="24">
        <f>SUM(J162:J171)</f>
        <v>0</v>
      </c>
      <c r="K172" s="13"/>
      <c r="L172" s="13"/>
      <c r="M172" s="13"/>
      <c r="N172" s="13"/>
      <c r="O172" s="13"/>
      <c r="P172" s="13"/>
    </row>
    <row r="173" spans="1:16" ht="15" customHeight="1">
      <c r="A173" s="13"/>
      <c r="B173" s="20"/>
      <c r="C173" s="25"/>
      <c r="D173" s="13"/>
      <c r="E173" s="13"/>
      <c r="F173" s="26"/>
      <c r="G173" s="27"/>
      <c r="H173" s="28"/>
      <c r="I173" s="27"/>
      <c r="J173" s="27"/>
      <c r="K173" s="13"/>
      <c r="L173" s="13"/>
      <c r="M173" s="13"/>
      <c r="N173" s="13"/>
      <c r="O173" s="13"/>
      <c r="P173" s="13"/>
    </row>
    <row r="174" spans="1:16" ht="86.25" customHeight="1">
      <c r="A174" s="6" t="s">
        <v>99</v>
      </c>
      <c r="B174" s="6" t="s">
        <v>100</v>
      </c>
      <c r="C174" s="6" t="s">
        <v>101</v>
      </c>
      <c r="D174" s="7" t="s">
        <v>102</v>
      </c>
      <c r="E174" s="8" t="s">
        <v>103</v>
      </c>
      <c r="F174" s="9" t="s">
        <v>104</v>
      </c>
      <c r="G174" s="10" t="s">
        <v>105</v>
      </c>
      <c r="H174" s="11" t="s">
        <v>106</v>
      </c>
      <c r="I174" s="10" t="s">
        <v>107</v>
      </c>
      <c r="J174" s="10" t="s">
        <v>108</v>
      </c>
      <c r="K174" s="12" t="s">
        <v>109</v>
      </c>
      <c r="L174" s="12" t="s">
        <v>110</v>
      </c>
      <c r="M174" s="12" t="s">
        <v>111</v>
      </c>
      <c r="N174" s="12" t="s">
        <v>112</v>
      </c>
      <c r="O174" s="12" t="s">
        <v>113</v>
      </c>
      <c r="P174" s="13"/>
    </row>
    <row r="175" spans="1:16" ht="313.5" customHeight="1">
      <c r="A175" s="14" t="s">
        <v>257</v>
      </c>
      <c r="B175" s="15">
        <v>1</v>
      </c>
      <c r="C175" s="96" t="s">
        <v>96</v>
      </c>
      <c r="D175" s="14">
        <v>4000</v>
      </c>
      <c r="E175" s="14" t="s">
        <v>116</v>
      </c>
      <c r="F175" s="17">
        <v>0</v>
      </c>
      <c r="G175" s="18">
        <f>D175*F175</f>
        <v>0</v>
      </c>
      <c r="H175" s="19">
        <v>0.08</v>
      </c>
      <c r="I175" s="18">
        <f>G175*H175</f>
        <v>0</v>
      </c>
      <c r="J175" s="18">
        <f>G175+I175</f>
        <v>0</v>
      </c>
      <c r="K175" s="14"/>
      <c r="L175" s="14"/>
      <c r="M175" s="14"/>
      <c r="N175" s="14"/>
      <c r="O175" s="14"/>
      <c r="P175" s="13"/>
    </row>
    <row r="176" spans="1:16" ht="68.25" customHeight="1">
      <c r="A176" s="106" t="s">
        <v>257</v>
      </c>
      <c r="B176" s="98">
        <v>2</v>
      </c>
      <c r="C176" s="108" t="s">
        <v>429</v>
      </c>
      <c r="D176" s="14"/>
      <c r="E176" s="14"/>
      <c r="F176" s="17"/>
      <c r="G176" s="18"/>
      <c r="H176" s="19"/>
      <c r="I176" s="18"/>
      <c r="J176" s="18"/>
      <c r="K176" s="14"/>
      <c r="L176" s="14"/>
      <c r="M176" s="14"/>
      <c r="N176" s="14"/>
      <c r="O176" s="14"/>
      <c r="P176" s="13"/>
    </row>
    <row r="177" spans="1:16" ht="116.25" customHeight="1">
      <c r="A177" s="106" t="s">
        <v>257</v>
      </c>
      <c r="B177" s="98">
        <v>3</v>
      </c>
      <c r="C177" s="108" t="s">
        <v>430</v>
      </c>
      <c r="D177" s="14"/>
      <c r="E177" s="14"/>
      <c r="F177" s="17"/>
      <c r="G177" s="18"/>
      <c r="H177" s="19"/>
      <c r="I177" s="18"/>
      <c r="J177" s="18"/>
      <c r="K177" s="14"/>
      <c r="L177" s="14"/>
      <c r="M177" s="14"/>
      <c r="N177" s="14"/>
      <c r="O177" s="14"/>
      <c r="P177" s="13"/>
    </row>
    <row r="178" spans="1:16" ht="15.75" customHeight="1">
      <c r="A178" s="13"/>
      <c r="B178" s="20"/>
      <c r="C178" s="25"/>
      <c r="D178" s="13"/>
      <c r="E178" s="13"/>
      <c r="F178" s="23" t="s">
        <v>117</v>
      </c>
      <c r="G178" s="24">
        <f>SUM(G175:G177)</f>
        <v>0</v>
      </c>
      <c r="H178" s="24"/>
      <c r="I178" s="24">
        <f>SUM(I175:I177)</f>
        <v>0</v>
      </c>
      <c r="J178" s="24">
        <f>SUM(J175:J177)</f>
        <v>0</v>
      </c>
      <c r="K178" s="13"/>
      <c r="L178" s="13"/>
      <c r="M178" s="13"/>
      <c r="N178" s="13"/>
      <c r="O178" s="13"/>
      <c r="P178" s="13"/>
    </row>
    <row r="179" spans="1:16" ht="15" customHeight="1">
      <c r="A179" s="42"/>
      <c r="B179" s="42"/>
      <c r="C179" s="42"/>
      <c r="D179" s="42"/>
      <c r="E179" s="42"/>
      <c r="F179" s="43"/>
      <c r="G179" s="42"/>
      <c r="H179" s="42"/>
      <c r="I179" s="42"/>
      <c r="J179" s="42"/>
      <c r="K179" s="42"/>
      <c r="L179" s="42"/>
      <c r="M179" s="13"/>
      <c r="N179" s="13"/>
      <c r="O179" s="13"/>
      <c r="P179" s="13"/>
    </row>
    <row r="180" spans="1:16" ht="81" customHeight="1">
      <c r="A180" s="6" t="s">
        <v>99</v>
      </c>
      <c r="B180" s="6" t="s">
        <v>100</v>
      </c>
      <c r="C180" s="6" t="s">
        <v>101</v>
      </c>
      <c r="D180" s="7" t="s">
        <v>102</v>
      </c>
      <c r="E180" s="8" t="s">
        <v>103</v>
      </c>
      <c r="F180" s="9" t="s">
        <v>104</v>
      </c>
      <c r="G180" s="10" t="s">
        <v>105</v>
      </c>
      <c r="H180" s="11" t="s">
        <v>106</v>
      </c>
      <c r="I180" s="10" t="s">
        <v>107</v>
      </c>
      <c r="J180" s="10" t="s">
        <v>108</v>
      </c>
      <c r="K180" s="12" t="s">
        <v>109</v>
      </c>
      <c r="L180" s="12" t="s">
        <v>110</v>
      </c>
      <c r="M180" s="12" t="s">
        <v>111</v>
      </c>
      <c r="N180" s="12" t="s">
        <v>112</v>
      </c>
      <c r="O180" s="12" t="s">
        <v>113</v>
      </c>
      <c r="P180" s="13"/>
    </row>
    <row r="181" spans="1:16" ht="30" customHeight="1">
      <c r="A181" s="14" t="s">
        <v>258</v>
      </c>
      <c r="B181" s="15">
        <v>1</v>
      </c>
      <c r="C181" s="16" t="s">
        <v>259</v>
      </c>
      <c r="D181" s="14">
        <v>40</v>
      </c>
      <c r="E181" s="14" t="s">
        <v>116</v>
      </c>
      <c r="F181" s="17">
        <v>0</v>
      </c>
      <c r="G181" s="18">
        <f aca="true" t="shared" si="24" ref="G181:G192">D181*F181</f>
        <v>0</v>
      </c>
      <c r="H181" s="19">
        <v>0.08</v>
      </c>
      <c r="I181" s="18">
        <f aca="true" t="shared" si="25" ref="I181:I192">G181*H181</f>
        <v>0</v>
      </c>
      <c r="J181" s="18">
        <f aca="true" t="shared" si="26" ref="J181:J192">G181+I181</f>
        <v>0</v>
      </c>
      <c r="K181" s="14"/>
      <c r="L181" s="14"/>
      <c r="M181" s="14"/>
      <c r="N181" s="14"/>
      <c r="O181" s="14"/>
      <c r="P181" s="13"/>
    </row>
    <row r="182" spans="1:16" ht="30" customHeight="1">
      <c r="A182" s="14" t="s">
        <v>258</v>
      </c>
      <c r="B182" s="15">
        <v>2</v>
      </c>
      <c r="C182" s="16" t="s">
        <v>260</v>
      </c>
      <c r="D182" s="14">
        <v>1400</v>
      </c>
      <c r="E182" s="14" t="s">
        <v>116</v>
      </c>
      <c r="F182" s="17">
        <v>0</v>
      </c>
      <c r="G182" s="18">
        <f t="shared" si="24"/>
        <v>0</v>
      </c>
      <c r="H182" s="19">
        <v>0.08</v>
      </c>
      <c r="I182" s="18">
        <f t="shared" si="25"/>
        <v>0</v>
      </c>
      <c r="J182" s="18">
        <f t="shared" si="26"/>
        <v>0</v>
      </c>
      <c r="K182" s="14"/>
      <c r="L182" s="14"/>
      <c r="M182" s="14"/>
      <c r="N182" s="14"/>
      <c r="O182" s="14"/>
      <c r="P182" s="13"/>
    </row>
    <row r="183" spans="1:16" ht="30" customHeight="1">
      <c r="A183" s="14" t="s">
        <v>258</v>
      </c>
      <c r="B183" s="15">
        <v>3</v>
      </c>
      <c r="C183" s="16" t="s">
        <v>261</v>
      </c>
      <c r="D183" s="14">
        <v>100</v>
      </c>
      <c r="E183" s="14" t="s">
        <v>116</v>
      </c>
      <c r="F183" s="17">
        <v>0</v>
      </c>
      <c r="G183" s="18">
        <f t="shared" si="24"/>
        <v>0</v>
      </c>
      <c r="H183" s="19">
        <v>0.08</v>
      </c>
      <c r="I183" s="18">
        <f t="shared" si="25"/>
        <v>0</v>
      </c>
      <c r="J183" s="18">
        <f t="shared" si="26"/>
        <v>0</v>
      </c>
      <c r="K183" s="14"/>
      <c r="L183" s="14"/>
      <c r="M183" s="14"/>
      <c r="N183" s="14"/>
      <c r="O183" s="14"/>
      <c r="P183" s="13"/>
    </row>
    <row r="184" spans="1:16" ht="30" customHeight="1">
      <c r="A184" s="14" t="s">
        <v>258</v>
      </c>
      <c r="B184" s="15">
        <v>4</v>
      </c>
      <c r="C184" s="16" t="s">
        <v>262</v>
      </c>
      <c r="D184" s="14">
        <v>800</v>
      </c>
      <c r="E184" s="14" t="s">
        <v>116</v>
      </c>
      <c r="F184" s="17">
        <v>0</v>
      </c>
      <c r="G184" s="18">
        <f t="shared" si="24"/>
        <v>0</v>
      </c>
      <c r="H184" s="19">
        <v>0.08</v>
      </c>
      <c r="I184" s="18">
        <f t="shared" si="25"/>
        <v>0</v>
      </c>
      <c r="J184" s="18">
        <f t="shared" si="26"/>
        <v>0</v>
      </c>
      <c r="K184" s="14"/>
      <c r="L184" s="14"/>
      <c r="M184" s="14"/>
      <c r="N184" s="14"/>
      <c r="O184" s="14"/>
      <c r="P184" s="13"/>
    </row>
    <row r="185" spans="1:16" ht="42" customHeight="1">
      <c r="A185" s="14" t="s">
        <v>258</v>
      </c>
      <c r="B185" s="15">
        <v>5</v>
      </c>
      <c r="C185" s="16" t="s">
        <v>263</v>
      </c>
      <c r="D185" s="14">
        <v>120</v>
      </c>
      <c r="E185" s="14" t="s">
        <v>116</v>
      </c>
      <c r="F185" s="17">
        <v>0</v>
      </c>
      <c r="G185" s="18">
        <f t="shared" si="24"/>
        <v>0</v>
      </c>
      <c r="H185" s="19">
        <v>0.08</v>
      </c>
      <c r="I185" s="18">
        <f t="shared" si="25"/>
        <v>0</v>
      </c>
      <c r="J185" s="18">
        <f t="shared" si="26"/>
        <v>0</v>
      </c>
      <c r="K185" s="14"/>
      <c r="L185" s="14"/>
      <c r="M185" s="14"/>
      <c r="N185" s="14"/>
      <c r="O185" s="14"/>
      <c r="P185" s="13"/>
    </row>
    <row r="186" spans="1:16" ht="30" customHeight="1">
      <c r="A186" s="14" t="s">
        <v>258</v>
      </c>
      <c r="B186" s="15">
        <v>6</v>
      </c>
      <c r="C186" s="16" t="s">
        <v>264</v>
      </c>
      <c r="D186" s="14">
        <v>300</v>
      </c>
      <c r="E186" s="14" t="s">
        <v>116</v>
      </c>
      <c r="F186" s="17">
        <v>0</v>
      </c>
      <c r="G186" s="18">
        <f t="shared" si="24"/>
        <v>0</v>
      </c>
      <c r="H186" s="19">
        <v>0.08</v>
      </c>
      <c r="I186" s="18">
        <f t="shared" si="25"/>
        <v>0</v>
      </c>
      <c r="J186" s="18">
        <f t="shared" si="26"/>
        <v>0</v>
      </c>
      <c r="K186" s="14"/>
      <c r="L186" s="14"/>
      <c r="M186" s="14"/>
      <c r="N186" s="14"/>
      <c r="O186" s="14"/>
      <c r="P186" s="13"/>
    </row>
    <row r="187" spans="1:16" ht="30" customHeight="1">
      <c r="A187" s="14" t="s">
        <v>258</v>
      </c>
      <c r="B187" s="15">
        <v>7</v>
      </c>
      <c r="C187" s="16" t="s">
        <v>265</v>
      </c>
      <c r="D187" s="14">
        <v>1200</v>
      </c>
      <c r="E187" s="14" t="s">
        <v>116</v>
      </c>
      <c r="F187" s="17">
        <v>0</v>
      </c>
      <c r="G187" s="18">
        <f t="shared" si="24"/>
        <v>0</v>
      </c>
      <c r="H187" s="19">
        <v>0.08</v>
      </c>
      <c r="I187" s="18">
        <f t="shared" si="25"/>
        <v>0</v>
      </c>
      <c r="J187" s="18">
        <f t="shared" si="26"/>
        <v>0</v>
      </c>
      <c r="K187" s="14"/>
      <c r="L187" s="14"/>
      <c r="M187" s="14"/>
      <c r="N187" s="14"/>
      <c r="O187" s="14"/>
      <c r="P187" s="13"/>
    </row>
    <row r="188" spans="1:16" ht="30" customHeight="1">
      <c r="A188" s="14" t="s">
        <v>258</v>
      </c>
      <c r="B188" s="15">
        <v>8</v>
      </c>
      <c r="C188" s="16" t="s">
        <v>266</v>
      </c>
      <c r="D188" s="14">
        <v>500</v>
      </c>
      <c r="E188" s="14" t="s">
        <v>116</v>
      </c>
      <c r="F188" s="17">
        <v>0</v>
      </c>
      <c r="G188" s="18">
        <f t="shared" si="24"/>
        <v>0</v>
      </c>
      <c r="H188" s="19">
        <v>0.08</v>
      </c>
      <c r="I188" s="18">
        <f t="shared" si="25"/>
        <v>0</v>
      </c>
      <c r="J188" s="18">
        <f t="shared" si="26"/>
        <v>0</v>
      </c>
      <c r="K188" s="14"/>
      <c r="L188" s="14"/>
      <c r="M188" s="14"/>
      <c r="N188" s="14"/>
      <c r="O188" s="14"/>
      <c r="P188" s="13"/>
    </row>
    <row r="189" spans="1:16" ht="30" customHeight="1">
      <c r="A189" s="14" t="s">
        <v>258</v>
      </c>
      <c r="B189" s="15">
        <v>9</v>
      </c>
      <c r="C189" s="16" t="s">
        <v>267</v>
      </c>
      <c r="D189" s="14">
        <v>100</v>
      </c>
      <c r="E189" s="14" t="s">
        <v>116</v>
      </c>
      <c r="F189" s="17">
        <v>0</v>
      </c>
      <c r="G189" s="18">
        <f t="shared" si="24"/>
        <v>0</v>
      </c>
      <c r="H189" s="19">
        <v>0.08</v>
      </c>
      <c r="I189" s="18">
        <f t="shared" si="25"/>
        <v>0</v>
      </c>
      <c r="J189" s="18">
        <f t="shared" si="26"/>
        <v>0</v>
      </c>
      <c r="K189" s="14"/>
      <c r="L189" s="14"/>
      <c r="M189" s="14"/>
      <c r="N189" s="14"/>
      <c r="O189" s="14"/>
      <c r="P189" s="13"/>
    </row>
    <row r="190" spans="1:16" ht="30" customHeight="1">
      <c r="A190" s="14" t="s">
        <v>258</v>
      </c>
      <c r="B190" s="15">
        <v>10</v>
      </c>
      <c r="C190" s="16" t="s">
        <v>268</v>
      </c>
      <c r="D190" s="14">
        <v>10</v>
      </c>
      <c r="E190" s="14" t="s">
        <v>116</v>
      </c>
      <c r="F190" s="17">
        <v>0</v>
      </c>
      <c r="G190" s="18">
        <f t="shared" si="24"/>
        <v>0</v>
      </c>
      <c r="H190" s="19">
        <v>0.08</v>
      </c>
      <c r="I190" s="18">
        <f t="shared" si="25"/>
        <v>0</v>
      </c>
      <c r="J190" s="18">
        <f t="shared" si="26"/>
        <v>0</v>
      </c>
      <c r="K190" s="14"/>
      <c r="L190" s="14"/>
      <c r="M190" s="14"/>
      <c r="N190" s="14"/>
      <c r="O190" s="14"/>
      <c r="P190" s="13"/>
    </row>
    <row r="191" spans="1:16" ht="30" customHeight="1">
      <c r="A191" s="14" t="s">
        <v>258</v>
      </c>
      <c r="B191" s="15">
        <v>11</v>
      </c>
      <c r="C191" s="16" t="s">
        <v>269</v>
      </c>
      <c r="D191" s="14">
        <v>15</v>
      </c>
      <c r="E191" s="14" t="s">
        <v>116</v>
      </c>
      <c r="F191" s="17">
        <v>0</v>
      </c>
      <c r="G191" s="18">
        <f t="shared" si="24"/>
        <v>0</v>
      </c>
      <c r="H191" s="19">
        <v>0.08</v>
      </c>
      <c r="I191" s="18">
        <f t="shared" si="25"/>
        <v>0</v>
      </c>
      <c r="J191" s="18">
        <f t="shared" si="26"/>
        <v>0</v>
      </c>
      <c r="K191" s="14"/>
      <c r="L191" s="14"/>
      <c r="M191" s="14"/>
      <c r="N191" s="14"/>
      <c r="O191" s="14"/>
      <c r="P191" s="13"/>
    </row>
    <row r="192" spans="1:16" ht="30" customHeight="1">
      <c r="A192" s="14" t="s">
        <v>258</v>
      </c>
      <c r="B192" s="15">
        <v>12</v>
      </c>
      <c r="C192" s="16" t="s">
        <v>270</v>
      </c>
      <c r="D192" s="14">
        <v>6000</v>
      </c>
      <c r="E192" s="14" t="s">
        <v>116</v>
      </c>
      <c r="F192" s="17">
        <v>0</v>
      </c>
      <c r="G192" s="18">
        <f t="shared" si="24"/>
        <v>0</v>
      </c>
      <c r="H192" s="19">
        <v>0.08</v>
      </c>
      <c r="I192" s="18">
        <f t="shared" si="25"/>
        <v>0</v>
      </c>
      <c r="J192" s="18">
        <f t="shared" si="26"/>
        <v>0</v>
      </c>
      <c r="K192" s="14"/>
      <c r="L192" s="14"/>
      <c r="M192" s="14"/>
      <c r="N192" s="14"/>
      <c r="O192" s="14"/>
      <c r="P192" s="13"/>
    </row>
    <row r="193" spans="1:16" ht="15.75" customHeight="1">
      <c r="A193" s="13"/>
      <c r="B193" s="20"/>
      <c r="C193" s="25"/>
      <c r="D193" s="13"/>
      <c r="E193" s="13"/>
      <c r="F193" s="23" t="s">
        <v>117</v>
      </c>
      <c r="G193" s="24">
        <f>SUM(G181:G192)</f>
        <v>0</v>
      </c>
      <c r="H193" s="35"/>
      <c r="I193" s="24">
        <f>SUM(I181:I192)</f>
        <v>0</v>
      </c>
      <c r="J193" s="24">
        <f>SUM(J181:J192)</f>
        <v>0</v>
      </c>
      <c r="K193" s="13"/>
      <c r="L193" s="13"/>
      <c r="M193" s="13"/>
      <c r="N193" s="13"/>
      <c r="O193" s="13"/>
      <c r="P193" s="13"/>
    </row>
    <row r="194" spans="1:16" ht="15" customHeight="1">
      <c r="A194" s="13"/>
      <c r="B194" s="20"/>
      <c r="C194" s="25"/>
      <c r="D194" s="13"/>
      <c r="E194" s="13"/>
      <c r="F194" s="26"/>
      <c r="G194" s="27"/>
      <c r="H194" s="28"/>
      <c r="I194" s="27"/>
      <c r="J194" s="27"/>
      <c r="K194" s="13"/>
      <c r="L194" s="13"/>
      <c r="M194" s="13"/>
      <c r="N194" s="13"/>
      <c r="O194" s="13"/>
      <c r="P194" s="13"/>
    </row>
    <row r="195" spans="1:16" ht="94.5" customHeight="1">
      <c r="A195" s="6" t="s">
        <v>99</v>
      </c>
      <c r="B195" s="6" t="s">
        <v>100</v>
      </c>
      <c r="C195" s="6" t="s">
        <v>101</v>
      </c>
      <c r="D195" s="7" t="s">
        <v>102</v>
      </c>
      <c r="E195" s="8" t="s">
        <v>103</v>
      </c>
      <c r="F195" s="9" t="s">
        <v>104</v>
      </c>
      <c r="G195" s="10" t="s">
        <v>105</v>
      </c>
      <c r="H195" s="11" t="s">
        <v>106</v>
      </c>
      <c r="I195" s="10" t="s">
        <v>107</v>
      </c>
      <c r="J195" s="10" t="s">
        <v>108</v>
      </c>
      <c r="K195" s="12" t="s">
        <v>109</v>
      </c>
      <c r="L195" s="12" t="s">
        <v>110</v>
      </c>
      <c r="M195" s="12" t="s">
        <v>111</v>
      </c>
      <c r="N195" s="12" t="s">
        <v>112</v>
      </c>
      <c r="O195" s="12" t="s">
        <v>113</v>
      </c>
      <c r="P195" s="13"/>
    </row>
    <row r="196" spans="1:16" ht="78.75" customHeight="1">
      <c r="A196" s="14" t="s">
        <v>271</v>
      </c>
      <c r="B196" s="15">
        <v>1</v>
      </c>
      <c r="C196" s="16" t="s">
        <v>272</v>
      </c>
      <c r="D196" s="14">
        <v>6000</v>
      </c>
      <c r="E196" s="14" t="s">
        <v>116</v>
      </c>
      <c r="F196" s="17">
        <v>0</v>
      </c>
      <c r="G196" s="18">
        <f aca="true" t="shared" si="27" ref="G196:G202">D196*F196</f>
        <v>0</v>
      </c>
      <c r="H196" s="19">
        <v>0.08</v>
      </c>
      <c r="I196" s="18">
        <f aca="true" t="shared" si="28" ref="I196:I202">G196*H196</f>
        <v>0</v>
      </c>
      <c r="J196" s="18">
        <f aca="true" t="shared" si="29" ref="J196:J202">G196+I196</f>
        <v>0</v>
      </c>
      <c r="K196" s="14"/>
      <c r="L196" s="14"/>
      <c r="M196" s="14"/>
      <c r="N196" s="14"/>
      <c r="O196" s="14"/>
      <c r="P196" s="13"/>
    </row>
    <row r="197" spans="1:16" ht="15" customHeight="1">
      <c r="A197" s="14" t="s">
        <v>271</v>
      </c>
      <c r="B197" s="15">
        <v>2</v>
      </c>
      <c r="C197" s="16" t="s">
        <v>273</v>
      </c>
      <c r="D197" s="14">
        <v>1000</v>
      </c>
      <c r="E197" s="14" t="s">
        <v>116</v>
      </c>
      <c r="F197" s="17">
        <v>0</v>
      </c>
      <c r="G197" s="18">
        <f t="shared" si="27"/>
        <v>0</v>
      </c>
      <c r="H197" s="19">
        <v>0.08</v>
      </c>
      <c r="I197" s="18">
        <f t="shared" si="28"/>
        <v>0</v>
      </c>
      <c r="J197" s="18">
        <f t="shared" si="29"/>
        <v>0</v>
      </c>
      <c r="K197" s="14"/>
      <c r="L197" s="14"/>
      <c r="M197" s="14"/>
      <c r="N197" s="14"/>
      <c r="O197" s="14"/>
      <c r="P197" s="13"/>
    </row>
    <row r="198" spans="1:16" ht="15" customHeight="1">
      <c r="A198" s="14" t="s">
        <v>271</v>
      </c>
      <c r="B198" s="15">
        <v>3</v>
      </c>
      <c r="C198" s="16" t="s">
        <v>274</v>
      </c>
      <c r="D198" s="14">
        <v>4500</v>
      </c>
      <c r="E198" s="14" t="s">
        <v>116</v>
      </c>
      <c r="F198" s="17">
        <v>0</v>
      </c>
      <c r="G198" s="18">
        <f t="shared" si="27"/>
        <v>0</v>
      </c>
      <c r="H198" s="19">
        <v>0.08</v>
      </c>
      <c r="I198" s="18">
        <f t="shared" si="28"/>
        <v>0</v>
      </c>
      <c r="J198" s="18">
        <f t="shared" si="29"/>
        <v>0</v>
      </c>
      <c r="K198" s="14"/>
      <c r="L198" s="14"/>
      <c r="M198" s="14"/>
      <c r="N198" s="14"/>
      <c r="O198" s="14"/>
      <c r="P198" s="13"/>
    </row>
    <row r="199" spans="1:16" ht="15" customHeight="1">
      <c r="A199" s="14" t="s">
        <v>271</v>
      </c>
      <c r="B199" s="15">
        <v>4</v>
      </c>
      <c r="C199" s="16" t="s">
        <v>275</v>
      </c>
      <c r="D199" s="14">
        <v>40</v>
      </c>
      <c r="E199" s="14" t="s">
        <v>116</v>
      </c>
      <c r="F199" s="17">
        <v>0</v>
      </c>
      <c r="G199" s="18">
        <f t="shared" si="27"/>
        <v>0</v>
      </c>
      <c r="H199" s="19">
        <v>0.08</v>
      </c>
      <c r="I199" s="18">
        <f t="shared" si="28"/>
        <v>0</v>
      </c>
      <c r="J199" s="18">
        <f t="shared" si="29"/>
        <v>0</v>
      </c>
      <c r="K199" s="14"/>
      <c r="L199" s="14"/>
      <c r="M199" s="14"/>
      <c r="N199" s="14"/>
      <c r="O199" s="14"/>
      <c r="P199" s="13"/>
    </row>
    <row r="200" spans="1:16" ht="15" customHeight="1">
      <c r="A200" s="14" t="s">
        <v>271</v>
      </c>
      <c r="B200" s="15">
        <v>5</v>
      </c>
      <c r="C200" s="16" t="s">
        <v>276</v>
      </c>
      <c r="D200" s="14">
        <v>20</v>
      </c>
      <c r="E200" s="14" t="s">
        <v>116</v>
      </c>
      <c r="F200" s="17">
        <v>0</v>
      </c>
      <c r="G200" s="18">
        <f t="shared" si="27"/>
        <v>0</v>
      </c>
      <c r="H200" s="19">
        <v>0.08</v>
      </c>
      <c r="I200" s="18">
        <f t="shared" si="28"/>
        <v>0</v>
      </c>
      <c r="J200" s="18">
        <f t="shared" si="29"/>
        <v>0</v>
      </c>
      <c r="K200" s="14"/>
      <c r="L200" s="14"/>
      <c r="M200" s="14"/>
      <c r="N200" s="14"/>
      <c r="O200" s="14"/>
      <c r="P200" s="13"/>
    </row>
    <row r="201" spans="1:16" ht="30" customHeight="1">
      <c r="A201" s="14" t="s">
        <v>271</v>
      </c>
      <c r="B201" s="15">
        <v>6</v>
      </c>
      <c r="C201" s="16" t="s">
        <v>277</v>
      </c>
      <c r="D201" s="14">
        <v>20</v>
      </c>
      <c r="E201" s="14" t="s">
        <v>116</v>
      </c>
      <c r="F201" s="17">
        <v>0</v>
      </c>
      <c r="G201" s="18">
        <f t="shared" si="27"/>
        <v>0</v>
      </c>
      <c r="H201" s="19">
        <v>0.08</v>
      </c>
      <c r="I201" s="18">
        <f t="shared" si="28"/>
        <v>0</v>
      </c>
      <c r="J201" s="18">
        <f t="shared" si="29"/>
        <v>0</v>
      </c>
      <c r="K201" s="14"/>
      <c r="L201" s="14"/>
      <c r="M201" s="14"/>
      <c r="N201" s="14"/>
      <c r="O201" s="14"/>
      <c r="P201" s="13"/>
    </row>
    <row r="202" spans="1:16" ht="15" customHeight="1">
      <c r="A202" s="14" t="s">
        <v>271</v>
      </c>
      <c r="B202" s="15">
        <v>7</v>
      </c>
      <c r="C202" s="16" t="s">
        <v>278</v>
      </c>
      <c r="D202" s="14">
        <v>850</v>
      </c>
      <c r="E202" s="14" t="s">
        <v>116</v>
      </c>
      <c r="F202" s="17">
        <v>0</v>
      </c>
      <c r="G202" s="18">
        <f t="shared" si="27"/>
        <v>0</v>
      </c>
      <c r="H202" s="19">
        <v>0.08</v>
      </c>
      <c r="I202" s="18">
        <f t="shared" si="28"/>
        <v>0</v>
      </c>
      <c r="J202" s="18">
        <f t="shared" si="29"/>
        <v>0</v>
      </c>
      <c r="K202" s="14"/>
      <c r="L202" s="14"/>
      <c r="M202" s="14"/>
      <c r="N202" s="14"/>
      <c r="O202" s="14"/>
      <c r="P202" s="13"/>
    </row>
    <row r="203" spans="1:16" ht="15.75" customHeight="1">
      <c r="A203" s="13"/>
      <c r="B203" s="20"/>
      <c r="C203" s="25"/>
      <c r="D203" s="13"/>
      <c r="E203" s="13"/>
      <c r="F203" s="23" t="s">
        <v>117</v>
      </c>
      <c r="G203" s="24">
        <f>SUM(G196:G202)</f>
        <v>0</v>
      </c>
      <c r="H203" s="35"/>
      <c r="I203" s="24">
        <f>SUM(I196:I202)</f>
        <v>0</v>
      </c>
      <c r="J203" s="24">
        <f>SUM(J196:J202)</f>
        <v>0</v>
      </c>
      <c r="K203" s="13"/>
      <c r="L203" s="13"/>
      <c r="M203" s="13"/>
      <c r="N203" s="13"/>
      <c r="O203" s="13"/>
      <c r="P203" s="13"/>
    </row>
    <row r="204" spans="1:16" ht="15" customHeight="1">
      <c r="A204" s="13"/>
      <c r="B204" s="20"/>
      <c r="C204" s="25"/>
      <c r="D204" s="13"/>
      <c r="E204" s="13"/>
      <c r="F204" s="26"/>
      <c r="G204" s="27"/>
      <c r="H204" s="28"/>
      <c r="I204" s="27"/>
      <c r="J204" s="27"/>
      <c r="K204" s="13"/>
      <c r="L204" s="13"/>
      <c r="M204" s="13"/>
      <c r="N204" s="13"/>
      <c r="O204" s="13"/>
      <c r="P204" s="13"/>
    </row>
    <row r="205" spans="1:16" ht="97.5" customHeight="1">
      <c r="A205" s="6" t="s">
        <v>99</v>
      </c>
      <c r="B205" s="6" t="s">
        <v>100</v>
      </c>
      <c r="C205" s="6" t="s">
        <v>101</v>
      </c>
      <c r="D205" s="7" t="s">
        <v>102</v>
      </c>
      <c r="E205" s="8" t="s">
        <v>103</v>
      </c>
      <c r="F205" s="9" t="s">
        <v>104</v>
      </c>
      <c r="G205" s="10" t="s">
        <v>105</v>
      </c>
      <c r="H205" s="11" t="s">
        <v>106</v>
      </c>
      <c r="I205" s="10" t="s">
        <v>107</v>
      </c>
      <c r="J205" s="10" t="s">
        <v>108</v>
      </c>
      <c r="K205" s="12" t="s">
        <v>109</v>
      </c>
      <c r="L205" s="12" t="s">
        <v>110</v>
      </c>
      <c r="M205" s="12" t="s">
        <v>111</v>
      </c>
      <c r="N205" s="12" t="s">
        <v>112</v>
      </c>
      <c r="O205" s="12" t="s">
        <v>113</v>
      </c>
      <c r="P205" s="13"/>
    </row>
    <row r="206" spans="1:16" ht="30" customHeight="1">
      <c r="A206" s="14" t="s">
        <v>279</v>
      </c>
      <c r="B206" s="15">
        <v>1</v>
      </c>
      <c r="C206" s="16" t="s">
        <v>280</v>
      </c>
      <c r="D206" s="14">
        <v>60</v>
      </c>
      <c r="E206" s="14" t="s">
        <v>116</v>
      </c>
      <c r="F206" s="17">
        <v>0</v>
      </c>
      <c r="G206" s="18">
        <f>D206*F206</f>
        <v>0</v>
      </c>
      <c r="H206" s="19">
        <v>0.08</v>
      </c>
      <c r="I206" s="18">
        <f>G206*H206</f>
        <v>0</v>
      </c>
      <c r="J206" s="18">
        <f>G206+I206</f>
        <v>0</v>
      </c>
      <c r="K206" s="14"/>
      <c r="L206" s="14"/>
      <c r="M206" s="14"/>
      <c r="N206" s="14"/>
      <c r="O206" s="14"/>
      <c r="P206" s="13"/>
    </row>
    <row r="207" spans="1:16" ht="30" customHeight="1">
      <c r="A207" s="14" t="s">
        <v>279</v>
      </c>
      <c r="B207" s="15">
        <v>2</v>
      </c>
      <c r="C207" s="16" t="s">
        <v>281</v>
      </c>
      <c r="D207" s="14">
        <v>10</v>
      </c>
      <c r="E207" s="14" t="s">
        <v>116</v>
      </c>
      <c r="F207" s="17">
        <v>0</v>
      </c>
      <c r="G207" s="18">
        <f>D207*F207</f>
        <v>0</v>
      </c>
      <c r="H207" s="19">
        <v>0.08</v>
      </c>
      <c r="I207" s="18">
        <f>G207*H207</f>
        <v>0</v>
      </c>
      <c r="J207" s="18">
        <f>G207+I207</f>
        <v>0</v>
      </c>
      <c r="K207" s="14"/>
      <c r="L207" s="14"/>
      <c r="M207" s="14"/>
      <c r="N207" s="14"/>
      <c r="O207" s="14"/>
      <c r="P207" s="13"/>
    </row>
    <row r="208" spans="1:16" ht="30" customHeight="1">
      <c r="A208" s="14" t="s">
        <v>279</v>
      </c>
      <c r="B208" s="15">
        <v>3</v>
      </c>
      <c r="C208" s="16" t="s">
        <v>282</v>
      </c>
      <c r="D208" s="14">
        <v>10</v>
      </c>
      <c r="E208" s="14" t="s">
        <v>116</v>
      </c>
      <c r="F208" s="17">
        <v>0</v>
      </c>
      <c r="G208" s="18">
        <f>D208*F208</f>
        <v>0</v>
      </c>
      <c r="H208" s="19">
        <v>0.08</v>
      </c>
      <c r="I208" s="18">
        <f>G208*H208</f>
        <v>0</v>
      </c>
      <c r="J208" s="18">
        <f>G208+I208</f>
        <v>0</v>
      </c>
      <c r="K208" s="14"/>
      <c r="L208" s="14"/>
      <c r="M208" s="14"/>
      <c r="N208" s="14"/>
      <c r="O208" s="14"/>
      <c r="P208" s="13"/>
    </row>
    <row r="209" spans="1:16" ht="15.75" customHeight="1">
      <c r="A209" s="13"/>
      <c r="B209" s="20"/>
      <c r="C209" s="25"/>
      <c r="D209" s="13"/>
      <c r="E209" s="13"/>
      <c r="F209" s="23" t="s">
        <v>117</v>
      </c>
      <c r="G209" s="24">
        <f>SUM(G206:G208)</f>
        <v>0</v>
      </c>
      <c r="H209" s="35"/>
      <c r="I209" s="24">
        <f>SUM(I206:I208)</f>
        <v>0</v>
      </c>
      <c r="J209" s="24">
        <f>SUM(J206:J208)</f>
        <v>0</v>
      </c>
      <c r="K209" s="13"/>
      <c r="L209" s="13"/>
      <c r="M209" s="13"/>
      <c r="N209" s="13"/>
      <c r="O209" s="13"/>
      <c r="P209" s="13"/>
    </row>
    <row r="210" spans="1:16" ht="15" customHeight="1">
      <c r="A210" s="13"/>
      <c r="B210" s="20"/>
      <c r="C210" s="25"/>
      <c r="D210" s="13"/>
      <c r="E210" s="13"/>
      <c r="F210" s="26"/>
      <c r="G210" s="27"/>
      <c r="H210" s="28"/>
      <c r="I210" s="27"/>
      <c r="J210" s="27"/>
      <c r="K210" s="13"/>
      <c r="L210" s="13"/>
      <c r="M210" s="13"/>
      <c r="N210" s="13"/>
      <c r="O210" s="13"/>
      <c r="P210" s="13"/>
    </row>
    <row r="211" spans="1:16" ht="45" customHeight="1">
      <c r="A211" s="6" t="s">
        <v>99</v>
      </c>
      <c r="B211" s="6" t="s">
        <v>100</v>
      </c>
      <c r="C211" s="6" t="s">
        <v>101</v>
      </c>
      <c r="D211" s="7" t="s">
        <v>102</v>
      </c>
      <c r="E211" s="8" t="s">
        <v>103</v>
      </c>
      <c r="F211" s="9" t="s">
        <v>104</v>
      </c>
      <c r="G211" s="10" t="s">
        <v>105</v>
      </c>
      <c r="H211" s="11" t="s">
        <v>106</v>
      </c>
      <c r="I211" s="10" t="s">
        <v>107</v>
      </c>
      <c r="J211" s="10" t="s">
        <v>108</v>
      </c>
      <c r="K211" s="12" t="s">
        <v>109</v>
      </c>
      <c r="L211" s="12" t="s">
        <v>110</v>
      </c>
      <c r="M211" s="12" t="s">
        <v>111</v>
      </c>
      <c r="N211" s="12" t="s">
        <v>112</v>
      </c>
      <c r="O211" s="12" t="s">
        <v>113</v>
      </c>
      <c r="P211" s="13"/>
    </row>
    <row r="212" spans="1:16" ht="45" customHeight="1">
      <c r="A212" s="14" t="s">
        <v>283</v>
      </c>
      <c r="B212" s="15">
        <v>1</v>
      </c>
      <c r="C212" s="16" t="s">
        <v>284</v>
      </c>
      <c r="D212" s="14">
        <v>300</v>
      </c>
      <c r="E212" s="14" t="s">
        <v>116</v>
      </c>
      <c r="F212" s="17">
        <v>0</v>
      </c>
      <c r="G212" s="18">
        <f aca="true" t="shared" si="30" ref="G212:G217">D212*F212</f>
        <v>0</v>
      </c>
      <c r="H212" s="19">
        <v>0.08</v>
      </c>
      <c r="I212" s="18">
        <f aca="true" t="shared" si="31" ref="I212:I217">G212*H212</f>
        <v>0</v>
      </c>
      <c r="J212" s="18">
        <f aca="true" t="shared" si="32" ref="J212:J217">G212+I212</f>
        <v>0</v>
      </c>
      <c r="K212" s="14"/>
      <c r="L212" s="14"/>
      <c r="M212" s="14"/>
      <c r="N212" s="14"/>
      <c r="O212" s="14"/>
      <c r="P212" s="13"/>
    </row>
    <row r="213" spans="1:16" ht="51.75" customHeight="1">
      <c r="A213" s="14" t="s">
        <v>283</v>
      </c>
      <c r="B213" s="15">
        <v>2</v>
      </c>
      <c r="C213" s="16" t="s">
        <v>285</v>
      </c>
      <c r="D213" s="14">
        <v>10</v>
      </c>
      <c r="E213" s="14" t="s">
        <v>116</v>
      </c>
      <c r="F213" s="17">
        <v>0</v>
      </c>
      <c r="G213" s="18">
        <f t="shared" si="30"/>
        <v>0</v>
      </c>
      <c r="H213" s="19">
        <v>0.08</v>
      </c>
      <c r="I213" s="18">
        <f t="shared" si="31"/>
        <v>0</v>
      </c>
      <c r="J213" s="18">
        <f t="shared" si="32"/>
        <v>0</v>
      </c>
      <c r="K213" s="14"/>
      <c r="L213" s="14"/>
      <c r="M213" s="14"/>
      <c r="N213" s="14"/>
      <c r="O213" s="14"/>
      <c r="P213" s="13"/>
    </row>
    <row r="214" spans="1:16" ht="72" customHeight="1">
      <c r="A214" s="14" t="s">
        <v>283</v>
      </c>
      <c r="B214" s="15">
        <v>3</v>
      </c>
      <c r="C214" s="16" t="s">
        <v>286</v>
      </c>
      <c r="D214" s="14">
        <v>10</v>
      </c>
      <c r="E214" s="14" t="s">
        <v>116</v>
      </c>
      <c r="F214" s="17">
        <v>0</v>
      </c>
      <c r="G214" s="18">
        <f t="shared" si="30"/>
        <v>0</v>
      </c>
      <c r="H214" s="19">
        <v>0.08</v>
      </c>
      <c r="I214" s="18">
        <f t="shared" si="31"/>
        <v>0</v>
      </c>
      <c r="J214" s="18">
        <f t="shared" si="32"/>
        <v>0</v>
      </c>
      <c r="K214" s="14"/>
      <c r="L214" s="14"/>
      <c r="M214" s="14"/>
      <c r="N214" s="14"/>
      <c r="O214" s="14"/>
      <c r="P214" s="13"/>
    </row>
    <row r="215" spans="1:16" ht="86.25" customHeight="1">
      <c r="A215" s="14" t="s">
        <v>283</v>
      </c>
      <c r="B215" s="15">
        <v>4</v>
      </c>
      <c r="C215" s="16" t="s">
        <v>286</v>
      </c>
      <c r="D215" s="14">
        <v>10</v>
      </c>
      <c r="E215" s="14" t="s">
        <v>235</v>
      </c>
      <c r="F215" s="17">
        <v>0</v>
      </c>
      <c r="G215" s="18">
        <f t="shared" si="30"/>
        <v>0</v>
      </c>
      <c r="H215" s="19">
        <v>0.08</v>
      </c>
      <c r="I215" s="18">
        <f t="shared" si="31"/>
        <v>0</v>
      </c>
      <c r="J215" s="18">
        <f t="shared" si="32"/>
        <v>0</v>
      </c>
      <c r="K215" s="14"/>
      <c r="L215" s="14"/>
      <c r="M215" s="14"/>
      <c r="N215" s="14"/>
      <c r="O215" s="14"/>
      <c r="P215" s="13"/>
    </row>
    <row r="216" spans="1:16" ht="66" customHeight="1">
      <c r="A216" s="14" t="s">
        <v>283</v>
      </c>
      <c r="B216" s="15">
        <v>5</v>
      </c>
      <c r="C216" s="16" t="s">
        <v>287</v>
      </c>
      <c r="D216" s="14">
        <v>10</v>
      </c>
      <c r="E216" s="14" t="s">
        <v>116</v>
      </c>
      <c r="F216" s="17">
        <v>0</v>
      </c>
      <c r="G216" s="18">
        <f t="shared" si="30"/>
        <v>0</v>
      </c>
      <c r="H216" s="19">
        <v>0.08</v>
      </c>
      <c r="I216" s="18">
        <f t="shared" si="31"/>
        <v>0</v>
      </c>
      <c r="J216" s="18">
        <f t="shared" si="32"/>
        <v>0</v>
      </c>
      <c r="K216" s="14"/>
      <c r="L216" s="14"/>
      <c r="M216" s="14"/>
      <c r="N216" s="14"/>
      <c r="O216" s="14"/>
      <c r="P216" s="13"/>
    </row>
    <row r="217" spans="1:16" ht="69.75" customHeight="1">
      <c r="A217" s="14" t="s">
        <v>283</v>
      </c>
      <c r="B217" s="15">
        <v>6</v>
      </c>
      <c r="C217" s="16" t="s">
        <v>287</v>
      </c>
      <c r="D217" s="14">
        <v>10</v>
      </c>
      <c r="E217" s="14" t="s">
        <v>116</v>
      </c>
      <c r="F217" s="17">
        <v>0</v>
      </c>
      <c r="G217" s="18">
        <f t="shared" si="30"/>
        <v>0</v>
      </c>
      <c r="H217" s="19">
        <v>0.08</v>
      </c>
      <c r="I217" s="18">
        <f t="shared" si="31"/>
        <v>0</v>
      </c>
      <c r="J217" s="18">
        <f t="shared" si="32"/>
        <v>0</v>
      </c>
      <c r="K217" s="14"/>
      <c r="L217" s="14"/>
      <c r="M217" s="14"/>
      <c r="N217" s="14"/>
      <c r="O217" s="14"/>
      <c r="P217" s="13"/>
    </row>
    <row r="218" spans="1:16" ht="15.75" customHeight="1">
      <c r="A218" s="13"/>
      <c r="B218" s="20"/>
      <c r="C218" s="25"/>
      <c r="D218" s="13"/>
      <c r="E218" s="13"/>
      <c r="F218" s="23" t="s">
        <v>117</v>
      </c>
      <c r="G218" s="24">
        <f>SUM(G212:G217)</f>
        <v>0</v>
      </c>
      <c r="H218" s="35"/>
      <c r="I218" s="24">
        <f>SUM(I212:I217)</f>
        <v>0</v>
      </c>
      <c r="J218" s="24">
        <f>SUM(J212:J217)</f>
        <v>0</v>
      </c>
      <c r="K218" s="13"/>
      <c r="L218" s="13"/>
      <c r="M218" s="13"/>
      <c r="N218" s="13"/>
      <c r="O218" s="13"/>
      <c r="P218" s="13"/>
    </row>
    <row r="219" spans="1:16" ht="15" customHeight="1">
      <c r="A219" s="13"/>
      <c r="B219" s="20"/>
      <c r="C219" s="25"/>
      <c r="D219" s="13"/>
      <c r="E219" s="13"/>
      <c r="F219" s="26"/>
      <c r="G219" s="27"/>
      <c r="H219" s="28"/>
      <c r="I219" s="27"/>
      <c r="J219" s="27"/>
      <c r="K219" s="13"/>
      <c r="L219" s="13"/>
      <c r="M219" s="13"/>
      <c r="N219" s="13"/>
      <c r="O219" s="13"/>
      <c r="P219" s="13"/>
    </row>
    <row r="220" spans="1:16" ht="45" customHeight="1">
      <c r="A220" s="6" t="s">
        <v>99</v>
      </c>
      <c r="B220" s="6" t="s">
        <v>100</v>
      </c>
      <c r="C220" s="6" t="s">
        <v>101</v>
      </c>
      <c r="D220" s="7" t="s">
        <v>102</v>
      </c>
      <c r="E220" s="8" t="s">
        <v>103</v>
      </c>
      <c r="F220" s="9" t="s">
        <v>104</v>
      </c>
      <c r="G220" s="10" t="s">
        <v>105</v>
      </c>
      <c r="H220" s="11" t="s">
        <v>106</v>
      </c>
      <c r="I220" s="10" t="s">
        <v>107</v>
      </c>
      <c r="J220" s="10" t="s">
        <v>108</v>
      </c>
      <c r="K220" s="12" t="s">
        <v>109</v>
      </c>
      <c r="L220" s="12" t="s">
        <v>110</v>
      </c>
      <c r="M220" s="12" t="s">
        <v>111</v>
      </c>
      <c r="N220" s="12" t="s">
        <v>112</v>
      </c>
      <c r="O220" s="12" t="s">
        <v>113</v>
      </c>
      <c r="P220" s="13"/>
    </row>
    <row r="221" spans="1:16" ht="36.75" customHeight="1">
      <c r="A221" s="14" t="s">
        <v>288</v>
      </c>
      <c r="B221" s="98">
        <v>1</v>
      </c>
      <c r="C221" s="16" t="s">
        <v>289</v>
      </c>
      <c r="D221" s="14">
        <v>10</v>
      </c>
      <c r="E221" s="14" t="s">
        <v>116</v>
      </c>
      <c r="F221" s="17">
        <v>0</v>
      </c>
      <c r="G221" s="18">
        <f>D221*F221</f>
        <v>0</v>
      </c>
      <c r="H221" s="19">
        <v>0.23</v>
      </c>
      <c r="I221" s="18">
        <f>G221*H221</f>
        <v>0</v>
      </c>
      <c r="J221" s="18">
        <f>G221+I221</f>
        <v>0</v>
      </c>
      <c r="K221" s="14"/>
      <c r="L221" s="14"/>
      <c r="M221" s="14"/>
      <c r="N221" s="14"/>
      <c r="O221" s="14"/>
      <c r="P221" s="13"/>
    </row>
    <row r="222" spans="1:16" ht="15" customHeight="1">
      <c r="A222" s="14" t="s">
        <v>288</v>
      </c>
      <c r="B222" s="98">
        <v>2</v>
      </c>
      <c r="C222" s="16" t="s">
        <v>290</v>
      </c>
      <c r="D222" s="14">
        <v>20</v>
      </c>
      <c r="E222" s="14" t="s">
        <v>116</v>
      </c>
      <c r="F222" s="17">
        <v>0</v>
      </c>
      <c r="G222" s="18">
        <f>D222*F222</f>
        <v>0</v>
      </c>
      <c r="H222" s="19">
        <v>0.23</v>
      </c>
      <c r="I222" s="18">
        <f>G222*H222</f>
        <v>0</v>
      </c>
      <c r="J222" s="18">
        <f>G222+I222</f>
        <v>0</v>
      </c>
      <c r="K222" s="14"/>
      <c r="L222" s="14"/>
      <c r="M222" s="14"/>
      <c r="N222" s="14"/>
      <c r="O222" s="14"/>
      <c r="P222" s="13"/>
    </row>
    <row r="223" spans="1:16" ht="30" customHeight="1">
      <c r="A223" s="14"/>
      <c r="B223" s="98">
        <v>3</v>
      </c>
      <c r="C223" s="16" t="s">
        <v>291</v>
      </c>
      <c r="D223" s="14">
        <v>10000</v>
      </c>
      <c r="E223" s="14" t="s">
        <v>116</v>
      </c>
      <c r="F223" s="17">
        <v>0</v>
      </c>
      <c r="G223" s="18">
        <f>D223*F223</f>
        <v>0</v>
      </c>
      <c r="H223" s="19">
        <v>0.23</v>
      </c>
      <c r="I223" s="18">
        <f>G223*H223</f>
        <v>0</v>
      </c>
      <c r="J223" s="18">
        <f>G223+I223</f>
        <v>0</v>
      </c>
      <c r="K223" s="14"/>
      <c r="L223" s="14"/>
      <c r="M223" s="14"/>
      <c r="N223" s="14"/>
      <c r="O223" s="14"/>
      <c r="P223" s="13"/>
    </row>
    <row r="224" spans="1:16" ht="15" customHeight="1">
      <c r="A224" s="14" t="s">
        <v>288</v>
      </c>
      <c r="B224" s="98">
        <v>4</v>
      </c>
      <c r="C224" s="16" t="s">
        <v>292</v>
      </c>
      <c r="D224" s="14">
        <v>8000</v>
      </c>
      <c r="E224" s="14" t="s">
        <v>116</v>
      </c>
      <c r="F224" s="17">
        <v>0</v>
      </c>
      <c r="G224" s="18">
        <f>D224*F224</f>
        <v>0</v>
      </c>
      <c r="H224" s="19">
        <v>0.08</v>
      </c>
      <c r="I224" s="18">
        <f>G224*H224</f>
        <v>0</v>
      </c>
      <c r="J224" s="18">
        <f>G224+I224</f>
        <v>0</v>
      </c>
      <c r="K224" s="14"/>
      <c r="L224" s="14"/>
      <c r="M224" s="14"/>
      <c r="N224" s="14"/>
      <c r="O224" s="14"/>
      <c r="P224" s="13"/>
    </row>
    <row r="225" spans="1:16" ht="15.75" customHeight="1">
      <c r="A225" s="13"/>
      <c r="B225" s="20"/>
      <c r="C225" s="25"/>
      <c r="D225" s="13"/>
      <c r="E225" s="13"/>
      <c r="F225" s="23" t="s">
        <v>117</v>
      </c>
      <c r="G225" s="24">
        <f>SUM(G221:G224)</f>
        <v>0</v>
      </c>
      <c r="H225" s="35"/>
      <c r="I225" s="24">
        <f>SUM(I221:I224)</f>
        <v>0</v>
      </c>
      <c r="J225" s="24">
        <f>SUM(J221:J224)</f>
        <v>0</v>
      </c>
      <c r="K225" s="13"/>
      <c r="L225" s="13"/>
      <c r="M225" s="13"/>
      <c r="N225" s="13"/>
      <c r="O225" s="13"/>
      <c r="P225" s="13"/>
    </row>
    <row r="226" spans="1:16" ht="15" customHeight="1">
      <c r="A226" s="13"/>
      <c r="B226" s="20"/>
      <c r="C226" s="25"/>
      <c r="D226" s="13"/>
      <c r="E226" s="13"/>
      <c r="F226" s="26"/>
      <c r="G226" s="27"/>
      <c r="H226" s="28"/>
      <c r="I226" s="27"/>
      <c r="J226" s="27"/>
      <c r="K226" s="13"/>
      <c r="L226" s="13"/>
      <c r="M226" s="13"/>
      <c r="N226" s="13"/>
      <c r="O226" s="13"/>
      <c r="P226" s="13"/>
    </row>
    <row r="227" spans="1:16" ht="84.75" customHeight="1">
      <c r="A227" s="6" t="s">
        <v>99</v>
      </c>
      <c r="B227" s="6" t="s">
        <v>100</v>
      </c>
      <c r="C227" s="6" t="s">
        <v>101</v>
      </c>
      <c r="D227" s="7" t="s">
        <v>102</v>
      </c>
      <c r="E227" s="8" t="s">
        <v>103</v>
      </c>
      <c r="F227" s="9" t="s">
        <v>104</v>
      </c>
      <c r="G227" s="10" t="s">
        <v>105</v>
      </c>
      <c r="H227" s="11" t="s">
        <v>106</v>
      </c>
      <c r="I227" s="10" t="s">
        <v>107</v>
      </c>
      <c r="J227" s="10" t="s">
        <v>108</v>
      </c>
      <c r="K227" s="12" t="s">
        <v>109</v>
      </c>
      <c r="L227" s="12" t="s">
        <v>110</v>
      </c>
      <c r="M227" s="12" t="s">
        <v>111</v>
      </c>
      <c r="N227" s="12" t="s">
        <v>112</v>
      </c>
      <c r="O227" s="12" t="s">
        <v>113</v>
      </c>
      <c r="P227" s="13"/>
    </row>
    <row r="228" spans="1:16" ht="72" customHeight="1">
      <c r="A228" s="14" t="s">
        <v>293</v>
      </c>
      <c r="B228" s="15">
        <v>1</v>
      </c>
      <c r="C228" s="16" t="s">
        <v>294</v>
      </c>
      <c r="D228" s="14">
        <v>2</v>
      </c>
      <c r="E228" s="14" t="s">
        <v>116</v>
      </c>
      <c r="F228" s="17">
        <v>0</v>
      </c>
      <c r="G228" s="18">
        <f aca="true" t="shared" si="33" ref="G228:G237">D228*F228</f>
        <v>0</v>
      </c>
      <c r="H228" s="19">
        <v>0.08</v>
      </c>
      <c r="I228" s="18">
        <f aca="true" t="shared" si="34" ref="I228:I237">G228*H228</f>
        <v>0</v>
      </c>
      <c r="J228" s="18">
        <f aca="true" t="shared" si="35" ref="J228:J237">G228+I228</f>
        <v>0</v>
      </c>
      <c r="K228" s="14"/>
      <c r="L228" s="14"/>
      <c r="M228" s="14"/>
      <c r="N228" s="14"/>
      <c r="O228" s="14"/>
      <c r="P228" s="13"/>
    </row>
    <row r="229" spans="1:16" ht="54.75" customHeight="1">
      <c r="A229" s="14" t="s">
        <v>293</v>
      </c>
      <c r="B229" s="15">
        <v>2</v>
      </c>
      <c r="C229" s="16" t="s">
        <v>295</v>
      </c>
      <c r="D229" s="14">
        <v>5</v>
      </c>
      <c r="E229" s="14" t="s">
        <v>116</v>
      </c>
      <c r="F229" s="17">
        <v>0</v>
      </c>
      <c r="G229" s="18">
        <f t="shared" si="33"/>
        <v>0</v>
      </c>
      <c r="H229" s="19">
        <v>0.08</v>
      </c>
      <c r="I229" s="18">
        <f t="shared" si="34"/>
        <v>0</v>
      </c>
      <c r="J229" s="18">
        <f t="shared" si="35"/>
        <v>0</v>
      </c>
      <c r="K229" s="14"/>
      <c r="L229" s="14"/>
      <c r="M229" s="14"/>
      <c r="N229" s="14"/>
      <c r="O229" s="14"/>
      <c r="P229" s="13"/>
    </row>
    <row r="230" spans="1:16" ht="45" customHeight="1">
      <c r="A230" s="14" t="s">
        <v>293</v>
      </c>
      <c r="B230" s="15">
        <v>3</v>
      </c>
      <c r="C230" s="16" t="s">
        <v>296</v>
      </c>
      <c r="D230" s="14">
        <v>5</v>
      </c>
      <c r="E230" s="14" t="s">
        <v>116</v>
      </c>
      <c r="F230" s="17">
        <v>0</v>
      </c>
      <c r="G230" s="18">
        <f t="shared" si="33"/>
        <v>0</v>
      </c>
      <c r="H230" s="19">
        <v>0.08</v>
      </c>
      <c r="I230" s="18">
        <f t="shared" si="34"/>
        <v>0</v>
      </c>
      <c r="J230" s="18">
        <f t="shared" si="35"/>
        <v>0</v>
      </c>
      <c r="K230" s="14"/>
      <c r="L230" s="14"/>
      <c r="M230" s="14"/>
      <c r="N230" s="14"/>
      <c r="O230" s="14"/>
      <c r="P230" s="13"/>
    </row>
    <row r="231" spans="1:16" ht="45" customHeight="1">
      <c r="A231" s="14" t="s">
        <v>293</v>
      </c>
      <c r="B231" s="15">
        <v>4</v>
      </c>
      <c r="C231" s="16" t="s">
        <v>297</v>
      </c>
      <c r="D231" s="14">
        <v>5</v>
      </c>
      <c r="E231" s="14" t="s">
        <v>116</v>
      </c>
      <c r="F231" s="17">
        <v>0</v>
      </c>
      <c r="G231" s="18">
        <f t="shared" si="33"/>
        <v>0</v>
      </c>
      <c r="H231" s="19">
        <v>0.08</v>
      </c>
      <c r="I231" s="18">
        <f t="shared" si="34"/>
        <v>0</v>
      </c>
      <c r="J231" s="18">
        <f t="shared" si="35"/>
        <v>0</v>
      </c>
      <c r="K231" s="14"/>
      <c r="L231" s="14"/>
      <c r="M231" s="14"/>
      <c r="N231" s="14"/>
      <c r="O231" s="14"/>
      <c r="P231" s="13"/>
    </row>
    <row r="232" spans="1:16" ht="51.75" customHeight="1">
      <c r="A232" s="14" t="s">
        <v>293</v>
      </c>
      <c r="B232" s="15">
        <v>5</v>
      </c>
      <c r="C232" s="16" t="s">
        <v>298</v>
      </c>
      <c r="D232" s="14">
        <v>40</v>
      </c>
      <c r="E232" s="14" t="s">
        <v>116</v>
      </c>
      <c r="F232" s="17">
        <v>0</v>
      </c>
      <c r="G232" s="18">
        <f t="shared" si="33"/>
        <v>0</v>
      </c>
      <c r="H232" s="19">
        <v>0.08</v>
      </c>
      <c r="I232" s="18">
        <f t="shared" si="34"/>
        <v>0</v>
      </c>
      <c r="J232" s="18">
        <f t="shared" si="35"/>
        <v>0</v>
      </c>
      <c r="K232" s="14"/>
      <c r="L232" s="14"/>
      <c r="M232" s="14"/>
      <c r="N232" s="14"/>
      <c r="O232" s="14"/>
      <c r="P232" s="13"/>
    </row>
    <row r="233" spans="1:16" ht="79.5" customHeight="1">
      <c r="A233" s="14" t="s">
        <v>293</v>
      </c>
      <c r="B233" s="15">
        <v>6</v>
      </c>
      <c r="C233" s="16" t="s">
        <v>299</v>
      </c>
      <c r="D233" s="14">
        <v>50</v>
      </c>
      <c r="E233" s="14" t="s">
        <v>116</v>
      </c>
      <c r="F233" s="17">
        <v>0</v>
      </c>
      <c r="G233" s="18">
        <f t="shared" si="33"/>
        <v>0</v>
      </c>
      <c r="H233" s="19">
        <v>0.08</v>
      </c>
      <c r="I233" s="18">
        <f t="shared" si="34"/>
        <v>0</v>
      </c>
      <c r="J233" s="18">
        <f t="shared" si="35"/>
        <v>0</v>
      </c>
      <c r="K233" s="14"/>
      <c r="L233" s="14"/>
      <c r="M233" s="14"/>
      <c r="N233" s="14"/>
      <c r="O233" s="14"/>
      <c r="P233" s="13"/>
    </row>
    <row r="234" spans="1:16" ht="61.5" customHeight="1">
      <c r="A234" s="14" t="s">
        <v>293</v>
      </c>
      <c r="B234" s="15">
        <v>7</v>
      </c>
      <c r="C234" s="16" t="s">
        <v>300</v>
      </c>
      <c r="D234" s="14">
        <v>480</v>
      </c>
      <c r="E234" s="14" t="s">
        <v>116</v>
      </c>
      <c r="F234" s="17">
        <v>0</v>
      </c>
      <c r="G234" s="18">
        <f t="shared" si="33"/>
        <v>0</v>
      </c>
      <c r="H234" s="19">
        <v>0.08</v>
      </c>
      <c r="I234" s="18">
        <f t="shared" si="34"/>
        <v>0</v>
      </c>
      <c r="J234" s="18">
        <f t="shared" si="35"/>
        <v>0</v>
      </c>
      <c r="K234" s="14"/>
      <c r="L234" s="14"/>
      <c r="M234" s="14"/>
      <c r="N234" s="14"/>
      <c r="O234" s="14"/>
      <c r="P234" s="13"/>
    </row>
    <row r="235" spans="1:16" ht="69" customHeight="1">
      <c r="A235" s="14" t="s">
        <v>293</v>
      </c>
      <c r="B235" s="15">
        <v>8</v>
      </c>
      <c r="C235" s="16" t="s">
        <v>301</v>
      </c>
      <c r="D235" s="14">
        <v>15</v>
      </c>
      <c r="E235" s="14" t="s">
        <v>116</v>
      </c>
      <c r="F235" s="17">
        <v>0</v>
      </c>
      <c r="G235" s="18">
        <f t="shared" si="33"/>
        <v>0</v>
      </c>
      <c r="H235" s="19">
        <v>0.08</v>
      </c>
      <c r="I235" s="18">
        <f t="shared" si="34"/>
        <v>0</v>
      </c>
      <c r="J235" s="18">
        <f t="shared" si="35"/>
        <v>0</v>
      </c>
      <c r="K235" s="14"/>
      <c r="L235" s="14"/>
      <c r="M235" s="14"/>
      <c r="N235" s="14"/>
      <c r="O235" s="14"/>
      <c r="P235" s="13"/>
    </row>
    <row r="236" spans="1:16" ht="41.25" customHeight="1">
      <c r="A236" s="14" t="s">
        <v>293</v>
      </c>
      <c r="B236" s="15">
        <v>9</v>
      </c>
      <c r="C236" s="16" t="s">
        <v>302</v>
      </c>
      <c r="D236" s="14">
        <v>20</v>
      </c>
      <c r="E236" s="14" t="s">
        <v>116</v>
      </c>
      <c r="F236" s="17">
        <v>0</v>
      </c>
      <c r="G236" s="18">
        <f t="shared" si="33"/>
        <v>0</v>
      </c>
      <c r="H236" s="19">
        <v>0.08</v>
      </c>
      <c r="I236" s="18">
        <f t="shared" si="34"/>
        <v>0</v>
      </c>
      <c r="J236" s="18">
        <f t="shared" si="35"/>
        <v>0</v>
      </c>
      <c r="K236" s="14"/>
      <c r="L236" s="14"/>
      <c r="M236" s="14"/>
      <c r="N236" s="14"/>
      <c r="O236" s="14"/>
      <c r="P236" s="13"/>
    </row>
    <row r="237" spans="1:16" ht="77.25" customHeight="1">
      <c r="A237" s="14" t="s">
        <v>293</v>
      </c>
      <c r="B237" s="15">
        <v>10</v>
      </c>
      <c r="C237" s="16" t="s">
        <v>303</v>
      </c>
      <c r="D237" s="14">
        <v>400</v>
      </c>
      <c r="E237" s="14" t="s">
        <v>116</v>
      </c>
      <c r="F237" s="17">
        <v>0</v>
      </c>
      <c r="G237" s="18">
        <f t="shared" si="33"/>
        <v>0</v>
      </c>
      <c r="H237" s="19">
        <v>0.08</v>
      </c>
      <c r="I237" s="18">
        <f t="shared" si="34"/>
        <v>0</v>
      </c>
      <c r="J237" s="18">
        <f t="shared" si="35"/>
        <v>0</v>
      </c>
      <c r="K237" s="14"/>
      <c r="L237" s="14"/>
      <c r="M237" s="14"/>
      <c r="N237" s="14"/>
      <c r="O237" s="14"/>
      <c r="P237" s="13"/>
    </row>
    <row r="238" spans="1:16" ht="15.75" customHeight="1">
      <c r="A238" s="13"/>
      <c r="B238" s="20"/>
      <c r="C238" s="25"/>
      <c r="D238" s="13"/>
      <c r="E238" s="13"/>
      <c r="F238" s="23" t="s">
        <v>117</v>
      </c>
      <c r="G238" s="24">
        <f>SUM(G228:G237)</f>
        <v>0</v>
      </c>
      <c r="H238" s="35"/>
      <c r="I238" s="24">
        <f>SUM(I228:I237)</f>
        <v>0</v>
      </c>
      <c r="J238" s="24">
        <f>SUM(J228:J237)</f>
        <v>0</v>
      </c>
      <c r="K238" s="13"/>
      <c r="L238" s="13"/>
      <c r="M238" s="13"/>
      <c r="N238" s="13"/>
      <c r="O238" s="13"/>
      <c r="P238" s="13"/>
    </row>
    <row r="239" spans="1:16" ht="15" customHeight="1">
      <c r="A239" s="13"/>
      <c r="B239" s="20"/>
      <c r="C239" s="25"/>
      <c r="D239" s="13"/>
      <c r="E239" s="13"/>
      <c r="F239" s="26"/>
      <c r="G239" s="27"/>
      <c r="H239" s="28"/>
      <c r="I239" s="27"/>
      <c r="J239" s="27"/>
      <c r="K239" s="13"/>
      <c r="L239" s="13"/>
      <c r="M239" s="13"/>
      <c r="N239" s="13"/>
      <c r="O239" s="13"/>
      <c r="P239" s="13"/>
    </row>
    <row r="240" spans="1:16" ht="71.25" customHeight="1">
      <c r="A240" s="6" t="s">
        <v>99</v>
      </c>
      <c r="B240" s="6" t="s">
        <v>100</v>
      </c>
      <c r="C240" s="6" t="s">
        <v>101</v>
      </c>
      <c r="D240" s="7" t="s">
        <v>102</v>
      </c>
      <c r="E240" s="8" t="s">
        <v>103</v>
      </c>
      <c r="F240" s="9" t="s">
        <v>104</v>
      </c>
      <c r="G240" s="10" t="s">
        <v>105</v>
      </c>
      <c r="H240" s="11" t="s">
        <v>106</v>
      </c>
      <c r="I240" s="10" t="s">
        <v>107</v>
      </c>
      <c r="J240" s="10" t="s">
        <v>108</v>
      </c>
      <c r="K240" s="12" t="s">
        <v>109</v>
      </c>
      <c r="L240" s="12" t="s">
        <v>110</v>
      </c>
      <c r="M240" s="12" t="s">
        <v>111</v>
      </c>
      <c r="N240" s="12" t="s">
        <v>112</v>
      </c>
      <c r="O240" s="12" t="s">
        <v>113</v>
      </c>
      <c r="P240" s="13"/>
    </row>
    <row r="241" spans="1:16" ht="53.25" customHeight="1">
      <c r="A241" s="14" t="s">
        <v>304</v>
      </c>
      <c r="B241" s="15">
        <v>1</v>
      </c>
      <c r="C241" s="16" t="s">
        <v>305</v>
      </c>
      <c r="D241" s="14">
        <v>4000</v>
      </c>
      <c r="E241" s="14" t="s">
        <v>116</v>
      </c>
      <c r="F241" s="17">
        <v>0</v>
      </c>
      <c r="G241" s="18">
        <f>D241*F241</f>
        <v>0</v>
      </c>
      <c r="H241" s="19">
        <v>0.08</v>
      </c>
      <c r="I241" s="18">
        <f>G241*H241</f>
        <v>0</v>
      </c>
      <c r="J241" s="18">
        <f>G241+I241</f>
        <v>0</v>
      </c>
      <c r="K241" s="14"/>
      <c r="L241" s="14"/>
      <c r="M241" s="14"/>
      <c r="N241" s="14"/>
      <c r="O241" s="14"/>
      <c r="P241" s="13"/>
    </row>
    <row r="242" spans="1:16" ht="49.5" customHeight="1">
      <c r="A242" s="14" t="s">
        <v>304</v>
      </c>
      <c r="B242" s="15">
        <v>2</v>
      </c>
      <c r="C242" s="16" t="s">
        <v>306</v>
      </c>
      <c r="D242" s="14">
        <v>2400</v>
      </c>
      <c r="E242" s="14" t="s">
        <v>116</v>
      </c>
      <c r="F242" s="17">
        <v>0</v>
      </c>
      <c r="G242" s="18">
        <f>D242*F242</f>
        <v>0</v>
      </c>
      <c r="H242" s="19">
        <v>0.08</v>
      </c>
      <c r="I242" s="18">
        <f>G242*H242</f>
        <v>0</v>
      </c>
      <c r="J242" s="18">
        <f>G242+I242</f>
        <v>0</v>
      </c>
      <c r="K242" s="14"/>
      <c r="L242" s="14"/>
      <c r="M242" s="14"/>
      <c r="N242" s="14"/>
      <c r="O242" s="14"/>
      <c r="P242" s="13"/>
    </row>
    <row r="243" spans="1:16" ht="43.5" customHeight="1">
      <c r="A243" s="14" t="s">
        <v>304</v>
      </c>
      <c r="B243" s="15">
        <v>3</v>
      </c>
      <c r="C243" s="16" t="s">
        <v>307</v>
      </c>
      <c r="D243" s="14">
        <v>2000</v>
      </c>
      <c r="E243" s="14" t="s">
        <v>116</v>
      </c>
      <c r="F243" s="17">
        <v>0</v>
      </c>
      <c r="G243" s="18">
        <f>D243*F243</f>
        <v>0</v>
      </c>
      <c r="H243" s="19">
        <v>0.08</v>
      </c>
      <c r="I243" s="18">
        <f>G243*H243</f>
        <v>0</v>
      </c>
      <c r="J243" s="18">
        <f>G243+I243</f>
        <v>0</v>
      </c>
      <c r="K243" s="14"/>
      <c r="L243" s="14"/>
      <c r="M243" s="14"/>
      <c r="N243" s="14"/>
      <c r="O243" s="14"/>
      <c r="P243" s="13"/>
    </row>
    <row r="244" spans="1:16" ht="15.75" customHeight="1">
      <c r="A244" s="13"/>
      <c r="B244" s="20"/>
      <c r="C244" s="25"/>
      <c r="D244" s="13"/>
      <c r="E244" s="13"/>
      <c r="F244" s="23" t="s">
        <v>117</v>
      </c>
      <c r="G244" s="24">
        <f>SUM(G241:G243)</f>
        <v>0</v>
      </c>
      <c r="H244" s="35"/>
      <c r="I244" s="24">
        <f>SUM(I241:I243)</f>
        <v>0</v>
      </c>
      <c r="J244" s="24">
        <f>SUM(J241:J243)</f>
        <v>0</v>
      </c>
      <c r="K244" s="13"/>
      <c r="L244" s="13"/>
      <c r="M244" s="13"/>
      <c r="N244" s="13"/>
      <c r="O244" s="13"/>
      <c r="P244" s="13"/>
    </row>
    <row r="245" spans="1:16" ht="15" customHeight="1">
      <c r="A245" s="13"/>
      <c r="B245" s="20"/>
      <c r="C245" s="25"/>
      <c r="D245" s="13"/>
      <c r="E245" s="13"/>
      <c r="F245" s="26"/>
      <c r="G245" s="27"/>
      <c r="H245" s="28"/>
      <c r="I245" s="27"/>
      <c r="J245" s="27"/>
      <c r="K245" s="13"/>
      <c r="L245" s="13"/>
      <c r="M245" s="13"/>
      <c r="N245" s="13"/>
      <c r="O245" s="13"/>
      <c r="P245" s="13"/>
    </row>
    <row r="246" spans="1:16" ht="66.75" customHeight="1">
      <c r="A246" s="6" t="s">
        <v>99</v>
      </c>
      <c r="B246" s="6" t="s">
        <v>100</v>
      </c>
      <c r="C246" s="6" t="s">
        <v>101</v>
      </c>
      <c r="D246" s="7" t="s">
        <v>102</v>
      </c>
      <c r="E246" s="8" t="s">
        <v>103</v>
      </c>
      <c r="F246" s="9" t="s">
        <v>104</v>
      </c>
      <c r="G246" s="10" t="s">
        <v>105</v>
      </c>
      <c r="H246" s="11" t="s">
        <v>106</v>
      </c>
      <c r="I246" s="10" t="s">
        <v>107</v>
      </c>
      <c r="J246" s="10" t="s">
        <v>108</v>
      </c>
      <c r="K246" s="12" t="s">
        <v>109</v>
      </c>
      <c r="L246" s="12" t="s">
        <v>110</v>
      </c>
      <c r="M246" s="12" t="s">
        <v>111</v>
      </c>
      <c r="N246" s="12" t="s">
        <v>112</v>
      </c>
      <c r="O246" s="12" t="s">
        <v>113</v>
      </c>
      <c r="P246" s="13"/>
    </row>
    <row r="247" spans="1:16" ht="75" customHeight="1">
      <c r="A247" s="14" t="s">
        <v>308</v>
      </c>
      <c r="B247" s="15">
        <v>1</v>
      </c>
      <c r="C247" s="16" t="s">
        <v>309</v>
      </c>
      <c r="D247" s="14">
        <v>5</v>
      </c>
      <c r="E247" s="14" t="s">
        <v>116</v>
      </c>
      <c r="F247" s="17">
        <v>0</v>
      </c>
      <c r="G247" s="18">
        <f aca="true" t="shared" si="36" ref="G247:G258">D247*F247</f>
        <v>0</v>
      </c>
      <c r="H247" s="19">
        <v>0.08</v>
      </c>
      <c r="I247" s="18">
        <f aca="true" t="shared" si="37" ref="I247:I258">G247*H247</f>
        <v>0</v>
      </c>
      <c r="J247" s="18">
        <f aca="true" t="shared" si="38" ref="J247:J258">G247+I247</f>
        <v>0</v>
      </c>
      <c r="K247" s="14"/>
      <c r="L247" s="14"/>
      <c r="M247" s="14"/>
      <c r="N247" s="14"/>
      <c r="O247" s="14"/>
      <c r="P247" s="13"/>
    </row>
    <row r="248" spans="1:16" ht="69" customHeight="1">
      <c r="A248" s="14" t="s">
        <v>308</v>
      </c>
      <c r="B248" s="15">
        <v>2</v>
      </c>
      <c r="C248" s="16" t="s">
        <v>310</v>
      </c>
      <c r="D248" s="14">
        <v>5</v>
      </c>
      <c r="E248" s="14" t="s">
        <v>116</v>
      </c>
      <c r="F248" s="17">
        <v>0</v>
      </c>
      <c r="G248" s="18">
        <f t="shared" si="36"/>
        <v>0</v>
      </c>
      <c r="H248" s="19">
        <v>0.08</v>
      </c>
      <c r="I248" s="18">
        <f t="shared" si="37"/>
        <v>0</v>
      </c>
      <c r="J248" s="18">
        <f t="shared" si="38"/>
        <v>0</v>
      </c>
      <c r="K248" s="14"/>
      <c r="L248" s="14"/>
      <c r="M248" s="14"/>
      <c r="N248" s="14"/>
      <c r="O248" s="14"/>
      <c r="P248" s="13"/>
    </row>
    <row r="249" spans="1:16" ht="54.75" customHeight="1">
      <c r="A249" s="14" t="s">
        <v>308</v>
      </c>
      <c r="B249" s="15">
        <v>3</v>
      </c>
      <c r="C249" s="16" t="s">
        <v>311</v>
      </c>
      <c r="D249" s="14">
        <v>550</v>
      </c>
      <c r="E249" s="14" t="s">
        <v>116</v>
      </c>
      <c r="F249" s="17">
        <v>0</v>
      </c>
      <c r="G249" s="18">
        <f t="shared" si="36"/>
        <v>0</v>
      </c>
      <c r="H249" s="19">
        <v>0.08</v>
      </c>
      <c r="I249" s="18">
        <f t="shared" si="37"/>
        <v>0</v>
      </c>
      <c r="J249" s="18">
        <f t="shared" si="38"/>
        <v>0</v>
      </c>
      <c r="K249" s="14"/>
      <c r="L249" s="14"/>
      <c r="M249" s="14"/>
      <c r="N249" s="14"/>
      <c r="O249" s="14"/>
      <c r="P249" s="13"/>
    </row>
    <row r="250" spans="1:16" ht="45" customHeight="1">
      <c r="A250" s="14" t="s">
        <v>308</v>
      </c>
      <c r="B250" s="15">
        <v>4</v>
      </c>
      <c r="C250" s="16" t="s">
        <v>312</v>
      </c>
      <c r="D250" s="14">
        <v>20</v>
      </c>
      <c r="E250" s="14" t="s">
        <v>116</v>
      </c>
      <c r="F250" s="17">
        <v>0</v>
      </c>
      <c r="G250" s="18">
        <f t="shared" si="36"/>
        <v>0</v>
      </c>
      <c r="H250" s="19">
        <v>0.08</v>
      </c>
      <c r="I250" s="18">
        <f t="shared" si="37"/>
        <v>0</v>
      </c>
      <c r="J250" s="18">
        <f t="shared" si="38"/>
        <v>0</v>
      </c>
      <c r="K250" s="14"/>
      <c r="L250" s="14"/>
      <c r="M250" s="14"/>
      <c r="N250" s="14"/>
      <c r="O250" s="14"/>
      <c r="P250" s="13"/>
    </row>
    <row r="251" spans="1:16" ht="45" customHeight="1">
      <c r="A251" s="14" t="s">
        <v>308</v>
      </c>
      <c r="B251" s="15">
        <v>5</v>
      </c>
      <c r="C251" s="16" t="s">
        <v>313</v>
      </c>
      <c r="D251" s="14">
        <v>20</v>
      </c>
      <c r="E251" s="14" t="s">
        <v>116</v>
      </c>
      <c r="F251" s="17">
        <v>0</v>
      </c>
      <c r="G251" s="18">
        <f t="shared" si="36"/>
        <v>0</v>
      </c>
      <c r="H251" s="19">
        <v>0.08</v>
      </c>
      <c r="I251" s="18">
        <f t="shared" si="37"/>
        <v>0</v>
      </c>
      <c r="J251" s="18">
        <f t="shared" si="38"/>
        <v>0</v>
      </c>
      <c r="K251" s="14"/>
      <c r="L251" s="14"/>
      <c r="M251" s="14"/>
      <c r="N251" s="14"/>
      <c r="O251" s="14"/>
      <c r="P251" s="13"/>
    </row>
    <row r="252" spans="1:16" ht="69.75" customHeight="1">
      <c r="A252" s="14" t="s">
        <v>308</v>
      </c>
      <c r="B252" s="15">
        <v>6</v>
      </c>
      <c r="C252" s="16" t="s">
        <v>314</v>
      </c>
      <c r="D252" s="14">
        <v>20</v>
      </c>
      <c r="E252" s="14" t="s">
        <v>116</v>
      </c>
      <c r="F252" s="17">
        <v>0</v>
      </c>
      <c r="G252" s="18">
        <f t="shared" si="36"/>
        <v>0</v>
      </c>
      <c r="H252" s="19">
        <v>0.08</v>
      </c>
      <c r="I252" s="18">
        <f t="shared" si="37"/>
        <v>0</v>
      </c>
      <c r="J252" s="18">
        <f t="shared" si="38"/>
        <v>0</v>
      </c>
      <c r="K252" s="14"/>
      <c r="L252" s="14"/>
      <c r="M252" s="14"/>
      <c r="N252" s="14"/>
      <c r="O252" s="14"/>
      <c r="P252" s="13"/>
    </row>
    <row r="253" spans="1:16" ht="74.25" customHeight="1">
      <c r="A253" s="14" t="s">
        <v>308</v>
      </c>
      <c r="B253" s="15">
        <v>7</v>
      </c>
      <c r="C253" s="16" t="s">
        <v>315</v>
      </c>
      <c r="D253" s="14">
        <v>4000</v>
      </c>
      <c r="E253" s="14" t="s">
        <v>116</v>
      </c>
      <c r="F253" s="17">
        <v>0</v>
      </c>
      <c r="G253" s="18">
        <f t="shared" si="36"/>
        <v>0</v>
      </c>
      <c r="H253" s="19">
        <v>0.08</v>
      </c>
      <c r="I253" s="18">
        <f t="shared" si="37"/>
        <v>0</v>
      </c>
      <c r="J253" s="18">
        <f t="shared" si="38"/>
        <v>0</v>
      </c>
      <c r="K253" s="14"/>
      <c r="L253" s="14"/>
      <c r="M253" s="14"/>
      <c r="N253" s="14"/>
      <c r="O253" s="14"/>
      <c r="P253" s="13"/>
    </row>
    <row r="254" spans="1:16" ht="73.5" customHeight="1">
      <c r="A254" s="14" t="s">
        <v>308</v>
      </c>
      <c r="B254" s="15">
        <v>8</v>
      </c>
      <c r="C254" s="16" t="s">
        <v>316</v>
      </c>
      <c r="D254" s="14">
        <v>1500</v>
      </c>
      <c r="E254" s="14" t="s">
        <v>116</v>
      </c>
      <c r="F254" s="17">
        <v>0</v>
      </c>
      <c r="G254" s="18">
        <f t="shared" si="36"/>
        <v>0</v>
      </c>
      <c r="H254" s="19">
        <v>0.08</v>
      </c>
      <c r="I254" s="18">
        <f t="shared" si="37"/>
        <v>0</v>
      </c>
      <c r="J254" s="18">
        <f t="shared" si="38"/>
        <v>0</v>
      </c>
      <c r="K254" s="14"/>
      <c r="L254" s="14"/>
      <c r="M254" s="14"/>
      <c r="N254" s="14"/>
      <c r="O254" s="14"/>
      <c r="P254" s="13"/>
    </row>
    <row r="255" spans="1:16" ht="57" customHeight="1">
      <c r="A255" s="14" t="s">
        <v>308</v>
      </c>
      <c r="B255" s="15">
        <v>9</v>
      </c>
      <c r="C255" s="16" t="s">
        <v>317</v>
      </c>
      <c r="D255" s="14">
        <v>5</v>
      </c>
      <c r="E255" s="14" t="s">
        <v>116</v>
      </c>
      <c r="F255" s="17">
        <v>0</v>
      </c>
      <c r="G255" s="18">
        <f t="shared" si="36"/>
        <v>0</v>
      </c>
      <c r="H255" s="19">
        <v>0.08</v>
      </c>
      <c r="I255" s="18">
        <f t="shared" si="37"/>
        <v>0</v>
      </c>
      <c r="J255" s="18">
        <f t="shared" si="38"/>
        <v>0</v>
      </c>
      <c r="K255" s="14"/>
      <c r="L255" s="14"/>
      <c r="M255" s="14"/>
      <c r="N255" s="14"/>
      <c r="O255" s="14"/>
      <c r="P255" s="13"/>
    </row>
    <row r="256" spans="1:16" ht="30" customHeight="1">
      <c r="A256" s="14" t="s">
        <v>308</v>
      </c>
      <c r="B256" s="15">
        <v>10</v>
      </c>
      <c r="C256" s="16" t="s">
        <v>318</v>
      </c>
      <c r="D256" s="14">
        <v>20</v>
      </c>
      <c r="E256" s="14" t="s">
        <v>116</v>
      </c>
      <c r="F256" s="17">
        <v>0</v>
      </c>
      <c r="G256" s="18">
        <f t="shared" si="36"/>
        <v>0</v>
      </c>
      <c r="H256" s="19">
        <v>0.08</v>
      </c>
      <c r="I256" s="18">
        <f t="shared" si="37"/>
        <v>0</v>
      </c>
      <c r="J256" s="18">
        <f t="shared" si="38"/>
        <v>0</v>
      </c>
      <c r="K256" s="14"/>
      <c r="L256" s="14"/>
      <c r="M256" s="14"/>
      <c r="N256" s="14"/>
      <c r="O256" s="14"/>
      <c r="P256" s="13"/>
    </row>
    <row r="257" spans="1:16" ht="41.25" customHeight="1">
      <c r="A257" s="14" t="s">
        <v>308</v>
      </c>
      <c r="B257" s="15">
        <v>11</v>
      </c>
      <c r="C257" s="16" t="s">
        <v>319</v>
      </c>
      <c r="D257" s="14">
        <v>55</v>
      </c>
      <c r="E257" s="14" t="s">
        <v>116</v>
      </c>
      <c r="F257" s="17">
        <v>0</v>
      </c>
      <c r="G257" s="18">
        <f t="shared" si="36"/>
        <v>0</v>
      </c>
      <c r="H257" s="19">
        <v>0.08</v>
      </c>
      <c r="I257" s="18">
        <f t="shared" si="37"/>
        <v>0</v>
      </c>
      <c r="J257" s="18">
        <f t="shared" si="38"/>
        <v>0</v>
      </c>
      <c r="K257" s="14"/>
      <c r="L257" s="14"/>
      <c r="M257" s="14"/>
      <c r="N257" s="14"/>
      <c r="O257" s="14"/>
      <c r="P257" s="13"/>
    </row>
    <row r="258" spans="1:16" ht="53.25" customHeight="1">
      <c r="A258" s="14" t="s">
        <v>308</v>
      </c>
      <c r="B258" s="15">
        <v>12</v>
      </c>
      <c r="C258" s="16" t="s">
        <v>320</v>
      </c>
      <c r="D258" s="14">
        <v>5</v>
      </c>
      <c r="E258" s="14" t="s">
        <v>116</v>
      </c>
      <c r="F258" s="17">
        <v>0</v>
      </c>
      <c r="G258" s="18">
        <f t="shared" si="36"/>
        <v>0</v>
      </c>
      <c r="H258" s="19">
        <v>0.08</v>
      </c>
      <c r="I258" s="18">
        <f t="shared" si="37"/>
        <v>0</v>
      </c>
      <c r="J258" s="18">
        <f t="shared" si="38"/>
        <v>0</v>
      </c>
      <c r="K258" s="14"/>
      <c r="L258" s="14"/>
      <c r="M258" s="14"/>
      <c r="N258" s="14"/>
      <c r="O258" s="14"/>
      <c r="P258" s="13"/>
    </row>
    <row r="259" spans="1:16" ht="15.75" customHeight="1">
      <c r="A259" s="13"/>
      <c r="B259" s="20"/>
      <c r="C259" s="25"/>
      <c r="D259" s="13"/>
      <c r="E259" s="13"/>
      <c r="F259" s="23" t="s">
        <v>117</v>
      </c>
      <c r="G259" s="24">
        <f>SUM(G247:G258)</f>
        <v>0</v>
      </c>
      <c r="H259" s="35"/>
      <c r="I259" s="24">
        <f>SUM(I247:I258)</f>
        <v>0</v>
      </c>
      <c r="J259" s="24">
        <f>SUM(J247:J258)</f>
        <v>0</v>
      </c>
      <c r="K259" s="13"/>
      <c r="L259" s="13"/>
      <c r="M259" s="13"/>
      <c r="N259" s="13"/>
      <c r="O259" s="13"/>
      <c r="P259" s="13"/>
    </row>
    <row r="260" spans="1:16" ht="15" customHeight="1">
      <c r="A260" s="13"/>
      <c r="B260" s="20"/>
      <c r="C260" s="25"/>
      <c r="D260" s="13"/>
      <c r="E260" s="13"/>
      <c r="F260" s="26"/>
      <c r="G260" s="27"/>
      <c r="H260" s="28"/>
      <c r="I260" s="27"/>
      <c r="J260" s="27"/>
      <c r="K260" s="13"/>
      <c r="L260" s="13"/>
      <c r="M260" s="13"/>
      <c r="N260" s="13"/>
      <c r="O260" s="13"/>
      <c r="P260" s="13"/>
    </row>
    <row r="261" spans="1:16" ht="92.25" customHeight="1">
      <c r="A261" s="6" t="s">
        <v>99</v>
      </c>
      <c r="B261" s="6" t="s">
        <v>100</v>
      </c>
      <c r="C261" s="6" t="s">
        <v>101</v>
      </c>
      <c r="D261" s="7" t="s">
        <v>102</v>
      </c>
      <c r="E261" s="8" t="s">
        <v>103</v>
      </c>
      <c r="F261" s="9" t="s">
        <v>104</v>
      </c>
      <c r="G261" s="10" t="s">
        <v>105</v>
      </c>
      <c r="H261" s="11" t="s">
        <v>106</v>
      </c>
      <c r="I261" s="10" t="s">
        <v>107</v>
      </c>
      <c r="J261" s="10" t="s">
        <v>108</v>
      </c>
      <c r="K261" s="12" t="s">
        <v>109</v>
      </c>
      <c r="L261" s="12" t="s">
        <v>110</v>
      </c>
      <c r="M261" s="12" t="s">
        <v>111</v>
      </c>
      <c r="N261" s="12" t="s">
        <v>112</v>
      </c>
      <c r="O261" s="12" t="s">
        <v>113</v>
      </c>
      <c r="P261" s="13"/>
    </row>
    <row r="262" spans="1:16" ht="30" customHeight="1">
      <c r="A262" s="14" t="s">
        <v>321</v>
      </c>
      <c r="B262" s="15">
        <v>1</v>
      </c>
      <c r="C262" s="16" t="s">
        <v>322</v>
      </c>
      <c r="D262" s="14">
        <v>4</v>
      </c>
      <c r="E262" s="14" t="s">
        <v>116</v>
      </c>
      <c r="F262" s="17">
        <v>0</v>
      </c>
      <c r="G262" s="18">
        <f aca="true" t="shared" si="39" ref="G262:G276">D262*F262</f>
        <v>0</v>
      </c>
      <c r="H262" s="19">
        <v>0.08</v>
      </c>
      <c r="I262" s="18">
        <f aca="true" t="shared" si="40" ref="I262:I276">G262*H262</f>
        <v>0</v>
      </c>
      <c r="J262" s="18">
        <f aca="true" t="shared" si="41" ref="J262:J276">G262+I262</f>
        <v>0</v>
      </c>
      <c r="K262" s="14"/>
      <c r="L262" s="14"/>
      <c r="M262" s="14"/>
      <c r="N262" s="14"/>
      <c r="O262" s="14"/>
      <c r="P262" s="13"/>
    </row>
    <row r="263" spans="1:16" ht="78.75" customHeight="1">
      <c r="A263" s="14" t="s">
        <v>321</v>
      </c>
      <c r="B263" s="15">
        <v>2</v>
      </c>
      <c r="C263" s="16" t="s">
        <v>323</v>
      </c>
      <c r="D263" s="14">
        <v>100</v>
      </c>
      <c r="E263" s="14" t="s">
        <v>116</v>
      </c>
      <c r="F263" s="17">
        <v>0</v>
      </c>
      <c r="G263" s="18">
        <f t="shared" si="39"/>
        <v>0</v>
      </c>
      <c r="H263" s="19">
        <v>0.08</v>
      </c>
      <c r="I263" s="18">
        <f t="shared" si="40"/>
        <v>0</v>
      </c>
      <c r="J263" s="18">
        <f t="shared" si="41"/>
        <v>0</v>
      </c>
      <c r="K263" s="14"/>
      <c r="L263" s="14"/>
      <c r="M263" s="14"/>
      <c r="N263" s="14"/>
      <c r="O263" s="14"/>
      <c r="P263" s="13"/>
    </row>
    <row r="264" spans="1:16" ht="56.25" customHeight="1">
      <c r="A264" s="14" t="s">
        <v>321</v>
      </c>
      <c r="B264" s="15">
        <v>3</v>
      </c>
      <c r="C264" s="16" t="s">
        <v>324</v>
      </c>
      <c r="D264" s="14">
        <v>90</v>
      </c>
      <c r="E264" s="14" t="s">
        <v>116</v>
      </c>
      <c r="F264" s="17">
        <v>0</v>
      </c>
      <c r="G264" s="18">
        <f t="shared" si="39"/>
        <v>0</v>
      </c>
      <c r="H264" s="19">
        <v>0.08</v>
      </c>
      <c r="I264" s="18">
        <f t="shared" si="40"/>
        <v>0</v>
      </c>
      <c r="J264" s="18">
        <f t="shared" si="41"/>
        <v>0</v>
      </c>
      <c r="K264" s="14"/>
      <c r="L264" s="14"/>
      <c r="M264" s="14"/>
      <c r="N264" s="14"/>
      <c r="O264" s="14"/>
      <c r="P264" s="13"/>
    </row>
    <row r="265" spans="1:16" ht="45" customHeight="1">
      <c r="A265" s="14" t="s">
        <v>321</v>
      </c>
      <c r="B265" s="15">
        <v>4</v>
      </c>
      <c r="C265" s="16" t="s">
        <v>325</v>
      </c>
      <c r="D265" s="14">
        <v>600</v>
      </c>
      <c r="E265" s="14" t="s">
        <v>116</v>
      </c>
      <c r="F265" s="17">
        <v>0</v>
      </c>
      <c r="G265" s="18">
        <f t="shared" si="39"/>
        <v>0</v>
      </c>
      <c r="H265" s="19">
        <v>0.08</v>
      </c>
      <c r="I265" s="18">
        <f t="shared" si="40"/>
        <v>0</v>
      </c>
      <c r="J265" s="18">
        <f t="shared" si="41"/>
        <v>0</v>
      </c>
      <c r="K265" s="14"/>
      <c r="L265" s="14"/>
      <c r="M265" s="14"/>
      <c r="N265" s="14"/>
      <c r="O265" s="14"/>
      <c r="P265" s="13"/>
    </row>
    <row r="266" spans="1:16" ht="45" customHeight="1">
      <c r="A266" s="14" t="s">
        <v>321</v>
      </c>
      <c r="B266" s="15">
        <v>5</v>
      </c>
      <c r="C266" s="16" t="s">
        <v>326</v>
      </c>
      <c r="D266" s="14">
        <v>200</v>
      </c>
      <c r="E266" s="14" t="s">
        <v>116</v>
      </c>
      <c r="F266" s="17">
        <v>0</v>
      </c>
      <c r="G266" s="18">
        <f t="shared" si="39"/>
        <v>0</v>
      </c>
      <c r="H266" s="19">
        <v>0.08</v>
      </c>
      <c r="I266" s="18">
        <f t="shared" si="40"/>
        <v>0</v>
      </c>
      <c r="J266" s="18">
        <f t="shared" si="41"/>
        <v>0</v>
      </c>
      <c r="K266" s="14"/>
      <c r="L266" s="14"/>
      <c r="M266" s="14"/>
      <c r="N266" s="14"/>
      <c r="O266" s="14"/>
      <c r="P266" s="13"/>
    </row>
    <row r="267" spans="1:16" ht="30" customHeight="1">
      <c r="A267" s="14" t="s">
        <v>321</v>
      </c>
      <c r="B267" s="15">
        <v>6</v>
      </c>
      <c r="C267" s="16" t="s">
        <v>327</v>
      </c>
      <c r="D267" s="14">
        <v>40</v>
      </c>
      <c r="E267" s="14" t="s">
        <v>116</v>
      </c>
      <c r="F267" s="17">
        <v>0</v>
      </c>
      <c r="G267" s="18">
        <f t="shared" si="39"/>
        <v>0</v>
      </c>
      <c r="H267" s="19">
        <v>0.08</v>
      </c>
      <c r="I267" s="18">
        <f t="shared" si="40"/>
        <v>0</v>
      </c>
      <c r="J267" s="18">
        <f t="shared" si="41"/>
        <v>0</v>
      </c>
      <c r="K267" s="14"/>
      <c r="L267" s="14"/>
      <c r="M267" s="14"/>
      <c r="N267" s="14"/>
      <c r="O267" s="14"/>
      <c r="P267" s="13"/>
    </row>
    <row r="268" spans="1:16" ht="30" customHeight="1">
      <c r="A268" s="14" t="s">
        <v>321</v>
      </c>
      <c r="B268" s="15">
        <v>7</v>
      </c>
      <c r="C268" s="16" t="s">
        <v>328</v>
      </c>
      <c r="D268" s="14">
        <v>10</v>
      </c>
      <c r="E268" s="14" t="s">
        <v>116</v>
      </c>
      <c r="F268" s="17">
        <v>0</v>
      </c>
      <c r="G268" s="18">
        <f t="shared" si="39"/>
        <v>0</v>
      </c>
      <c r="H268" s="19">
        <v>0.08</v>
      </c>
      <c r="I268" s="18">
        <f t="shared" si="40"/>
        <v>0</v>
      </c>
      <c r="J268" s="18">
        <f t="shared" si="41"/>
        <v>0</v>
      </c>
      <c r="K268" s="14"/>
      <c r="L268" s="14"/>
      <c r="M268" s="14"/>
      <c r="N268" s="14"/>
      <c r="O268" s="14"/>
      <c r="P268" s="13"/>
    </row>
    <row r="269" spans="1:16" ht="30" customHeight="1">
      <c r="A269" s="14" t="s">
        <v>321</v>
      </c>
      <c r="B269" s="15">
        <v>8</v>
      </c>
      <c r="C269" s="16" t="s">
        <v>329</v>
      </c>
      <c r="D269" s="14">
        <v>50</v>
      </c>
      <c r="E269" s="14" t="s">
        <v>116</v>
      </c>
      <c r="F269" s="17">
        <v>0</v>
      </c>
      <c r="G269" s="18">
        <f t="shared" si="39"/>
        <v>0</v>
      </c>
      <c r="H269" s="19">
        <v>0.08</v>
      </c>
      <c r="I269" s="18">
        <f t="shared" si="40"/>
        <v>0</v>
      </c>
      <c r="J269" s="18">
        <f t="shared" si="41"/>
        <v>0</v>
      </c>
      <c r="K269" s="14"/>
      <c r="L269" s="14"/>
      <c r="M269" s="14"/>
      <c r="N269" s="14"/>
      <c r="O269" s="14"/>
      <c r="P269" s="13"/>
    </row>
    <row r="270" spans="1:16" ht="69.75" customHeight="1">
      <c r="A270" s="14" t="s">
        <v>321</v>
      </c>
      <c r="B270" s="15">
        <v>9</v>
      </c>
      <c r="C270" s="16" t="s">
        <v>330</v>
      </c>
      <c r="D270" s="14">
        <v>180</v>
      </c>
      <c r="E270" s="14" t="s">
        <v>116</v>
      </c>
      <c r="F270" s="17">
        <v>0</v>
      </c>
      <c r="G270" s="18">
        <f t="shared" si="39"/>
        <v>0</v>
      </c>
      <c r="H270" s="19">
        <v>0.08</v>
      </c>
      <c r="I270" s="18">
        <f t="shared" si="40"/>
        <v>0</v>
      </c>
      <c r="J270" s="18">
        <f t="shared" si="41"/>
        <v>0</v>
      </c>
      <c r="K270" s="14"/>
      <c r="L270" s="14"/>
      <c r="M270" s="14"/>
      <c r="N270" s="14"/>
      <c r="O270" s="14"/>
      <c r="P270" s="13"/>
    </row>
    <row r="271" spans="1:16" ht="15" customHeight="1">
      <c r="A271" s="14" t="s">
        <v>321</v>
      </c>
      <c r="B271" s="15">
        <v>10</v>
      </c>
      <c r="C271" s="16" t="s">
        <v>331</v>
      </c>
      <c r="D271" s="14">
        <v>50</v>
      </c>
      <c r="E271" s="14" t="s">
        <v>116</v>
      </c>
      <c r="F271" s="17">
        <v>0</v>
      </c>
      <c r="G271" s="18">
        <f t="shared" si="39"/>
        <v>0</v>
      </c>
      <c r="H271" s="19">
        <v>0.08</v>
      </c>
      <c r="I271" s="18">
        <f t="shared" si="40"/>
        <v>0</v>
      </c>
      <c r="J271" s="18">
        <f t="shared" si="41"/>
        <v>0</v>
      </c>
      <c r="K271" s="14"/>
      <c r="L271" s="14"/>
      <c r="M271" s="14"/>
      <c r="N271" s="14"/>
      <c r="O271" s="14"/>
      <c r="P271" s="13"/>
    </row>
    <row r="272" spans="1:16" ht="56.25" customHeight="1">
      <c r="A272" s="14" t="s">
        <v>321</v>
      </c>
      <c r="B272" s="15">
        <v>11</v>
      </c>
      <c r="C272" s="16" t="s">
        <v>332</v>
      </c>
      <c r="D272" s="14">
        <v>50</v>
      </c>
      <c r="E272" s="14" t="s">
        <v>116</v>
      </c>
      <c r="F272" s="17">
        <v>0</v>
      </c>
      <c r="G272" s="18">
        <f t="shared" si="39"/>
        <v>0</v>
      </c>
      <c r="H272" s="19">
        <v>0.08</v>
      </c>
      <c r="I272" s="18">
        <f t="shared" si="40"/>
        <v>0</v>
      </c>
      <c r="J272" s="18">
        <f t="shared" si="41"/>
        <v>0</v>
      </c>
      <c r="K272" s="14"/>
      <c r="L272" s="14"/>
      <c r="M272" s="14"/>
      <c r="N272" s="14"/>
      <c r="O272" s="14"/>
      <c r="P272" s="13"/>
    </row>
    <row r="273" spans="1:16" ht="53.25" customHeight="1">
      <c r="A273" s="14" t="s">
        <v>321</v>
      </c>
      <c r="B273" s="15">
        <v>12</v>
      </c>
      <c r="C273" s="16" t="s">
        <v>333</v>
      </c>
      <c r="D273" s="14">
        <v>2</v>
      </c>
      <c r="E273" s="14" t="s">
        <v>116</v>
      </c>
      <c r="F273" s="17">
        <v>0</v>
      </c>
      <c r="G273" s="18">
        <f t="shared" si="39"/>
        <v>0</v>
      </c>
      <c r="H273" s="19">
        <v>0.08</v>
      </c>
      <c r="I273" s="18">
        <f t="shared" si="40"/>
        <v>0</v>
      </c>
      <c r="J273" s="18">
        <f t="shared" si="41"/>
        <v>0</v>
      </c>
      <c r="K273" s="14"/>
      <c r="L273" s="14"/>
      <c r="M273" s="14"/>
      <c r="N273" s="14"/>
      <c r="O273" s="14"/>
      <c r="P273" s="13"/>
    </row>
    <row r="274" spans="1:16" ht="54.75" customHeight="1">
      <c r="A274" s="14" t="s">
        <v>321</v>
      </c>
      <c r="B274" s="15">
        <v>13</v>
      </c>
      <c r="C274" s="16" t="s">
        <v>334</v>
      </c>
      <c r="D274" s="14">
        <v>1500</v>
      </c>
      <c r="E274" s="14" t="s">
        <v>116</v>
      </c>
      <c r="F274" s="17">
        <v>0</v>
      </c>
      <c r="G274" s="18">
        <f t="shared" si="39"/>
        <v>0</v>
      </c>
      <c r="H274" s="19">
        <v>0.08</v>
      </c>
      <c r="I274" s="18">
        <f t="shared" si="40"/>
        <v>0</v>
      </c>
      <c r="J274" s="18">
        <f t="shared" si="41"/>
        <v>0</v>
      </c>
      <c r="K274" s="14"/>
      <c r="L274" s="14"/>
      <c r="M274" s="14"/>
      <c r="N274" s="14"/>
      <c r="O274" s="14"/>
      <c r="P274" s="13"/>
    </row>
    <row r="275" spans="1:16" ht="60.75" customHeight="1">
      <c r="A275" s="14" t="s">
        <v>321</v>
      </c>
      <c r="B275" s="15">
        <v>14</v>
      </c>
      <c r="C275" s="16" t="s">
        <v>335</v>
      </c>
      <c r="D275" s="14">
        <v>5</v>
      </c>
      <c r="E275" s="14" t="s">
        <v>130</v>
      </c>
      <c r="F275" s="17">
        <v>0</v>
      </c>
      <c r="G275" s="18">
        <f t="shared" si="39"/>
        <v>0</v>
      </c>
      <c r="H275" s="19">
        <v>0.08</v>
      </c>
      <c r="I275" s="18">
        <f t="shared" si="40"/>
        <v>0</v>
      </c>
      <c r="J275" s="18">
        <f t="shared" si="41"/>
        <v>0</v>
      </c>
      <c r="K275" s="14"/>
      <c r="L275" s="14"/>
      <c r="M275" s="14"/>
      <c r="N275" s="14"/>
      <c r="O275" s="14"/>
      <c r="P275" s="13"/>
    </row>
    <row r="276" spans="1:16" ht="58.5" customHeight="1">
      <c r="A276" s="14" t="s">
        <v>321</v>
      </c>
      <c r="B276" s="15">
        <v>15</v>
      </c>
      <c r="C276" s="16" t="s">
        <v>336</v>
      </c>
      <c r="D276" s="14">
        <v>10</v>
      </c>
      <c r="E276" s="14" t="s">
        <v>130</v>
      </c>
      <c r="F276" s="17">
        <v>0</v>
      </c>
      <c r="G276" s="18">
        <f t="shared" si="39"/>
        <v>0</v>
      </c>
      <c r="H276" s="19">
        <v>0.08</v>
      </c>
      <c r="I276" s="18">
        <f t="shared" si="40"/>
        <v>0</v>
      </c>
      <c r="J276" s="18">
        <f t="shared" si="41"/>
        <v>0</v>
      </c>
      <c r="K276" s="14"/>
      <c r="L276" s="14"/>
      <c r="M276" s="14"/>
      <c r="N276" s="14"/>
      <c r="O276" s="14"/>
      <c r="P276" s="13"/>
    </row>
    <row r="277" spans="1:16" ht="15.75" customHeight="1">
      <c r="A277" s="13"/>
      <c r="B277" s="20"/>
      <c r="C277" s="25"/>
      <c r="D277" s="13"/>
      <c r="E277" s="13"/>
      <c r="F277" s="23" t="s">
        <v>117</v>
      </c>
      <c r="G277" s="24">
        <f>SUM(G262:G276)</f>
        <v>0</v>
      </c>
      <c r="H277" s="35"/>
      <c r="I277" s="24">
        <f>SUM(I262:I276)</f>
        <v>0</v>
      </c>
      <c r="J277" s="24">
        <f>SUM(J262:J276)</f>
        <v>0</v>
      </c>
      <c r="K277" s="13"/>
      <c r="L277" s="13"/>
      <c r="M277" s="13"/>
      <c r="N277" s="13"/>
      <c r="O277" s="13"/>
      <c r="P277" s="13"/>
    </row>
    <row r="278" spans="1:16" ht="15" customHeight="1">
      <c r="A278" s="13"/>
      <c r="B278" s="20"/>
      <c r="C278" s="25"/>
      <c r="D278" s="13"/>
      <c r="E278" s="13"/>
      <c r="F278" s="26"/>
      <c r="G278" s="27"/>
      <c r="H278" s="28"/>
      <c r="I278" s="27"/>
      <c r="J278" s="27"/>
      <c r="K278" s="13"/>
      <c r="L278" s="13"/>
      <c r="M278" s="13"/>
      <c r="N278" s="13"/>
      <c r="O278" s="13"/>
      <c r="P278" s="13"/>
    </row>
    <row r="279" spans="1:16" ht="78.75" customHeight="1">
      <c r="A279" s="6" t="s">
        <v>99</v>
      </c>
      <c r="B279" s="6" t="s">
        <v>100</v>
      </c>
      <c r="C279" s="6" t="s">
        <v>101</v>
      </c>
      <c r="D279" s="7" t="s">
        <v>102</v>
      </c>
      <c r="E279" s="8" t="s">
        <v>103</v>
      </c>
      <c r="F279" s="9" t="s">
        <v>104</v>
      </c>
      <c r="G279" s="10" t="s">
        <v>105</v>
      </c>
      <c r="H279" s="11" t="s">
        <v>106</v>
      </c>
      <c r="I279" s="10" t="s">
        <v>107</v>
      </c>
      <c r="J279" s="10" t="s">
        <v>108</v>
      </c>
      <c r="K279" s="12" t="s">
        <v>109</v>
      </c>
      <c r="L279" s="12" t="s">
        <v>110</v>
      </c>
      <c r="M279" s="12" t="s">
        <v>111</v>
      </c>
      <c r="N279" s="12" t="s">
        <v>112</v>
      </c>
      <c r="O279" s="12" t="s">
        <v>113</v>
      </c>
      <c r="P279" s="13"/>
    </row>
    <row r="280" spans="1:16" ht="15" customHeight="1">
      <c r="A280" s="14" t="s">
        <v>337</v>
      </c>
      <c r="B280" s="15">
        <v>1</v>
      </c>
      <c r="C280" s="16" t="s">
        <v>338</v>
      </c>
      <c r="D280" s="14">
        <v>4500</v>
      </c>
      <c r="E280" s="14" t="s">
        <v>116</v>
      </c>
      <c r="F280" s="17">
        <v>0</v>
      </c>
      <c r="G280" s="18">
        <f>D280*F280</f>
        <v>0</v>
      </c>
      <c r="H280" s="19">
        <v>0.08</v>
      </c>
      <c r="I280" s="18">
        <f>G280*H280</f>
        <v>0</v>
      </c>
      <c r="J280" s="18">
        <f>G280+I280</f>
        <v>0</v>
      </c>
      <c r="K280" s="14"/>
      <c r="L280" s="14"/>
      <c r="M280" s="14"/>
      <c r="N280" s="14"/>
      <c r="O280" s="14"/>
      <c r="P280" s="13"/>
    </row>
    <row r="281" spans="1:16" ht="15" customHeight="1">
      <c r="A281" s="14" t="s">
        <v>337</v>
      </c>
      <c r="B281" s="15">
        <v>2</v>
      </c>
      <c r="C281" s="16" t="s">
        <v>339</v>
      </c>
      <c r="D281" s="14">
        <v>40000</v>
      </c>
      <c r="E281" s="14" t="s">
        <v>116</v>
      </c>
      <c r="F281" s="17">
        <v>0</v>
      </c>
      <c r="G281" s="18">
        <f>D281*F281</f>
        <v>0</v>
      </c>
      <c r="H281" s="19">
        <v>0.08</v>
      </c>
      <c r="I281" s="18">
        <f>G281*H281</f>
        <v>0</v>
      </c>
      <c r="J281" s="18">
        <f>G281+I281</f>
        <v>0</v>
      </c>
      <c r="K281" s="14"/>
      <c r="L281" s="14"/>
      <c r="M281" s="14"/>
      <c r="N281" s="14"/>
      <c r="O281" s="14"/>
      <c r="P281" s="13"/>
    </row>
    <row r="282" spans="1:16" ht="15" customHeight="1">
      <c r="A282" s="14" t="s">
        <v>337</v>
      </c>
      <c r="B282" s="15">
        <v>3</v>
      </c>
      <c r="C282" s="16" t="s">
        <v>340</v>
      </c>
      <c r="D282" s="14">
        <v>5000</v>
      </c>
      <c r="E282" s="14" t="s">
        <v>116</v>
      </c>
      <c r="F282" s="17">
        <v>0</v>
      </c>
      <c r="G282" s="18">
        <f>D282*F282</f>
        <v>0</v>
      </c>
      <c r="H282" s="19">
        <v>0.08</v>
      </c>
      <c r="I282" s="18">
        <f>G282*H282</f>
        <v>0</v>
      </c>
      <c r="J282" s="18">
        <f>G282+I282</f>
        <v>0</v>
      </c>
      <c r="K282" s="14"/>
      <c r="L282" s="14"/>
      <c r="M282" s="14"/>
      <c r="N282" s="14"/>
      <c r="O282" s="14"/>
      <c r="P282" s="13"/>
    </row>
    <row r="283" spans="1:16" ht="36.75" customHeight="1">
      <c r="A283" s="14" t="s">
        <v>337</v>
      </c>
      <c r="B283" s="15">
        <v>4</v>
      </c>
      <c r="C283" s="16" t="s">
        <v>341</v>
      </c>
      <c r="D283" s="14">
        <v>120</v>
      </c>
      <c r="E283" s="14" t="s">
        <v>116</v>
      </c>
      <c r="F283" s="17">
        <v>0</v>
      </c>
      <c r="G283" s="18">
        <f>D283*F283</f>
        <v>0</v>
      </c>
      <c r="H283" s="19">
        <v>0.08</v>
      </c>
      <c r="I283" s="18">
        <f>G283*H283</f>
        <v>0</v>
      </c>
      <c r="J283" s="18">
        <f>G283+I283</f>
        <v>0</v>
      </c>
      <c r="K283" s="14"/>
      <c r="L283" s="14"/>
      <c r="M283" s="14"/>
      <c r="N283" s="14"/>
      <c r="O283" s="14"/>
      <c r="P283" s="13"/>
    </row>
    <row r="284" spans="1:16" ht="15" customHeight="1">
      <c r="A284" s="14" t="s">
        <v>337</v>
      </c>
      <c r="B284" s="15">
        <v>5</v>
      </c>
      <c r="C284" s="16" t="s">
        <v>342</v>
      </c>
      <c r="D284" s="14">
        <v>1600</v>
      </c>
      <c r="E284" s="14" t="s">
        <v>116</v>
      </c>
      <c r="F284" s="17">
        <v>0</v>
      </c>
      <c r="G284" s="18">
        <f>D284*F284</f>
        <v>0</v>
      </c>
      <c r="H284" s="19">
        <v>0.08</v>
      </c>
      <c r="I284" s="18">
        <f>G284*H284</f>
        <v>0</v>
      </c>
      <c r="J284" s="18">
        <f>G284+I284</f>
        <v>0</v>
      </c>
      <c r="K284" s="14"/>
      <c r="L284" s="14"/>
      <c r="M284" s="14"/>
      <c r="N284" s="14"/>
      <c r="O284" s="14"/>
      <c r="P284" s="13"/>
    </row>
    <row r="285" spans="1:16" ht="15.75" customHeight="1">
      <c r="A285" s="13"/>
      <c r="B285" s="20"/>
      <c r="C285" s="25"/>
      <c r="D285" s="13"/>
      <c r="E285" s="13"/>
      <c r="F285" s="23" t="s">
        <v>117</v>
      </c>
      <c r="G285" s="24">
        <f>SUM(G280:G284)</f>
        <v>0</v>
      </c>
      <c r="H285" s="35"/>
      <c r="I285" s="24">
        <f>SUM(I280:I284)</f>
        <v>0</v>
      </c>
      <c r="J285" s="24">
        <f>SUM(J280:J284)</f>
        <v>0</v>
      </c>
      <c r="K285" s="13"/>
      <c r="L285" s="13"/>
      <c r="M285" s="13"/>
      <c r="N285" s="13"/>
      <c r="O285" s="13"/>
      <c r="P285" s="13"/>
    </row>
    <row r="286" spans="1:16" ht="15" customHeight="1">
      <c r="A286" s="13"/>
      <c r="B286" s="20"/>
      <c r="C286" s="25"/>
      <c r="D286" s="13"/>
      <c r="E286" s="13"/>
      <c r="F286" s="26"/>
      <c r="G286" s="27"/>
      <c r="H286" s="28"/>
      <c r="I286" s="27"/>
      <c r="J286" s="27"/>
      <c r="K286" s="13"/>
      <c r="L286" s="13"/>
      <c r="M286" s="13"/>
      <c r="N286" s="13"/>
      <c r="O286" s="13"/>
      <c r="P286" s="13"/>
    </row>
    <row r="287" spans="1:16" ht="78.75" customHeight="1">
      <c r="A287" s="6" t="s">
        <v>99</v>
      </c>
      <c r="B287" s="6" t="s">
        <v>100</v>
      </c>
      <c r="C287" s="6" t="s">
        <v>101</v>
      </c>
      <c r="D287" s="7" t="s">
        <v>102</v>
      </c>
      <c r="E287" s="8" t="s">
        <v>103</v>
      </c>
      <c r="F287" s="9" t="s">
        <v>104</v>
      </c>
      <c r="G287" s="10" t="s">
        <v>105</v>
      </c>
      <c r="H287" s="11" t="s">
        <v>106</v>
      </c>
      <c r="I287" s="10" t="s">
        <v>107</v>
      </c>
      <c r="J287" s="10" t="s">
        <v>108</v>
      </c>
      <c r="K287" s="12" t="s">
        <v>109</v>
      </c>
      <c r="L287" s="12" t="s">
        <v>110</v>
      </c>
      <c r="M287" s="12" t="s">
        <v>111</v>
      </c>
      <c r="N287" s="12" t="s">
        <v>112</v>
      </c>
      <c r="O287" s="12" t="s">
        <v>113</v>
      </c>
      <c r="P287" s="13"/>
    </row>
    <row r="288" spans="1:16" ht="15" customHeight="1">
      <c r="A288" s="14" t="s">
        <v>343</v>
      </c>
      <c r="B288" s="15">
        <v>1</v>
      </c>
      <c r="C288" s="16" t="s">
        <v>344</v>
      </c>
      <c r="D288" s="14">
        <v>15000</v>
      </c>
      <c r="E288" s="14" t="s">
        <v>116</v>
      </c>
      <c r="F288" s="17">
        <v>0</v>
      </c>
      <c r="G288" s="18">
        <f>D288*F288</f>
        <v>0</v>
      </c>
      <c r="H288" s="19">
        <v>0.08</v>
      </c>
      <c r="I288" s="18">
        <f>G288*H288</f>
        <v>0</v>
      </c>
      <c r="J288" s="18">
        <f>G288+I288</f>
        <v>0</v>
      </c>
      <c r="K288" s="14"/>
      <c r="L288" s="14"/>
      <c r="M288" s="14"/>
      <c r="N288" s="14"/>
      <c r="O288" s="14"/>
      <c r="P288" s="13"/>
    </row>
    <row r="289" spans="1:16" ht="15" customHeight="1">
      <c r="A289" s="14" t="s">
        <v>343</v>
      </c>
      <c r="B289" s="15">
        <v>2</v>
      </c>
      <c r="C289" s="16" t="s">
        <v>345</v>
      </c>
      <c r="D289" s="14">
        <v>20000</v>
      </c>
      <c r="E289" s="14" t="s">
        <v>116</v>
      </c>
      <c r="F289" s="17">
        <v>0</v>
      </c>
      <c r="G289" s="18">
        <f>D289*F289</f>
        <v>0</v>
      </c>
      <c r="H289" s="19">
        <v>0.08</v>
      </c>
      <c r="I289" s="18">
        <f>G289*H289</f>
        <v>0</v>
      </c>
      <c r="J289" s="18">
        <f>G289+I289</f>
        <v>0</v>
      </c>
      <c r="K289" s="14"/>
      <c r="L289" s="14"/>
      <c r="M289" s="14"/>
      <c r="N289" s="14"/>
      <c r="O289" s="14"/>
      <c r="P289" s="13"/>
    </row>
    <row r="290" spans="1:16" ht="15.75" customHeight="1">
      <c r="A290" s="13"/>
      <c r="B290" s="20"/>
      <c r="C290" s="25"/>
      <c r="D290" s="13"/>
      <c r="E290" s="13"/>
      <c r="F290" s="23" t="s">
        <v>117</v>
      </c>
      <c r="G290" s="24">
        <f>SUM(G288:G289)</f>
        <v>0</v>
      </c>
      <c r="H290" s="35"/>
      <c r="I290" s="24">
        <f>SUM(I288:I289)</f>
        <v>0</v>
      </c>
      <c r="J290" s="24">
        <f>SUM(J288:J289)</f>
        <v>0</v>
      </c>
      <c r="K290" s="13"/>
      <c r="L290" s="13"/>
      <c r="M290" s="13"/>
      <c r="N290" s="13"/>
      <c r="O290" s="13"/>
      <c r="P290" s="13"/>
    </row>
    <row r="291" spans="1:16" ht="15" customHeight="1">
      <c r="A291" s="13"/>
      <c r="B291" s="20"/>
      <c r="C291" s="25"/>
      <c r="D291" s="13"/>
      <c r="E291" s="13"/>
      <c r="F291" s="26"/>
      <c r="G291" s="27"/>
      <c r="H291" s="28"/>
      <c r="I291" s="27"/>
      <c r="J291" s="27"/>
      <c r="K291" s="13"/>
      <c r="L291" s="13"/>
      <c r="M291" s="13"/>
      <c r="N291" s="13"/>
      <c r="O291" s="13"/>
      <c r="P291" s="13"/>
    </row>
    <row r="292" spans="1:16" ht="79.5" customHeight="1">
      <c r="A292" s="6" t="s">
        <v>99</v>
      </c>
      <c r="B292" s="6" t="s">
        <v>100</v>
      </c>
      <c r="C292" s="6" t="s">
        <v>101</v>
      </c>
      <c r="D292" s="7" t="s">
        <v>102</v>
      </c>
      <c r="E292" s="8" t="s">
        <v>103</v>
      </c>
      <c r="F292" s="9" t="s">
        <v>104</v>
      </c>
      <c r="G292" s="10" t="s">
        <v>105</v>
      </c>
      <c r="H292" s="11" t="s">
        <v>106</v>
      </c>
      <c r="I292" s="10" t="s">
        <v>107</v>
      </c>
      <c r="J292" s="10" t="s">
        <v>108</v>
      </c>
      <c r="K292" s="12" t="s">
        <v>109</v>
      </c>
      <c r="L292" s="12" t="s">
        <v>110</v>
      </c>
      <c r="M292" s="12" t="s">
        <v>111</v>
      </c>
      <c r="N292" s="12" t="s">
        <v>112</v>
      </c>
      <c r="O292" s="12" t="s">
        <v>113</v>
      </c>
      <c r="P292" s="13"/>
    </row>
    <row r="293" spans="1:16" ht="49.5" customHeight="1">
      <c r="A293" s="14" t="s">
        <v>346</v>
      </c>
      <c r="B293" s="15">
        <v>1</v>
      </c>
      <c r="C293" s="16" t="s">
        <v>347</v>
      </c>
      <c r="D293" s="14">
        <v>1600</v>
      </c>
      <c r="E293" s="14" t="s">
        <v>116</v>
      </c>
      <c r="F293" s="17">
        <v>0</v>
      </c>
      <c r="G293" s="18">
        <f aca="true" t="shared" si="42" ref="G293:G298">D293*F293</f>
        <v>0</v>
      </c>
      <c r="H293" s="19">
        <v>0.08</v>
      </c>
      <c r="I293" s="18">
        <f aca="true" t="shared" si="43" ref="I293:I298">G293*H293</f>
        <v>0</v>
      </c>
      <c r="J293" s="18">
        <f aca="true" t="shared" si="44" ref="J293:J298">G293+I293</f>
        <v>0</v>
      </c>
      <c r="K293" s="14"/>
      <c r="L293" s="14"/>
      <c r="M293" s="14"/>
      <c r="N293" s="14"/>
      <c r="O293" s="14"/>
      <c r="P293" s="13"/>
    </row>
    <row r="294" spans="1:16" ht="57" customHeight="1">
      <c r="A294" s="14" t="s">
        <v>346</v>
      </c>
      <c r="B294" s="15">
        <v>2</v>
      </c>
      <c r="C294" s="16" t="s">
        <v>348</v>
      </c>
      <c r="D294" s="14">
        <v>800</v>
      </c>
      <c r="E294" s="14" t="s">
        <v>116</v>
      </c>
      <c r="F294" s="17">
        <v>0</v>
      </c>
      <c r="G294" s="18">
        <f t="shared" si="42"/>
        <v>0</v>
      </c>
      <c r="H294" s="19">
        <v>0.08</v>
      </c>
      <c r="I294" s="18">
        <f t="shared" si="43"/>
        <v>0</v>
      </c>
      <c r="J294" s="18">
        <f t="shared" si="44"/>
        <v>0</v>
      </c>
      <c r="K294" s="14"/>
      <c r="L294" s="14"/>
      <c r="M294" s="14"/>
      <c r="N294" s="14"/>
      <c r="O294" s="14"/>
      <c r="P294" s="13"/>
    </row>
    <row r="295" spans="1:16" ht="33.75" customHeight="1">
      <c r="A295" s="14" t="s">
        <v>346</v>
      </c>
      <c r="B295" s="15">
        <v>3</v>
      </c>
      <c r="C295" s="16" t="s">
        <v>349</v>
      </c>
      <c r="D295" s="14">
        <v>600</v>
      </c>
      <c r="E295" s="14" t="s">
        <v>116</v>
      </c>
      <c r="F295" s="17">
        <v>0</v>
      </c>
      <c r="G295" s="18">
        <f t="shared" si="42"/>
        <v>0</v>
      </c>
      <c r="H295" s="19">
        <v>0.08</v>
      </c>
      <c r="I295" s="18">
        <f t="shared" si="43"/>
        <v>0</v>
      </c>
      <c r="J295" s="18">
        <f t="shared" si="44"/>
        <v>0</v>
      </c>
      <c r="K295" s="14"/>
      <c r="L295" s="14"/>
      <c r="M295" s="14"/>
      <c r="N295" s="14"/>
      <c r="O295" s="14"/>
      <c r="P295" s="13"/>
    </row>
    <row r="296" spans="1:16" ht="34.5" customHeight="1">
      <c r="A296" s="14" t="s">
        <v>346</v>
      </c>
      <c r="B296" s="15">
        <v>4</v>
      </c>
      <c r="C296" s="16" t="s">
        <v>350</v>
      </c>
      <c r="D296" s="14">
        <v>100</v>
      </c>
      <c r="E296" s="14" t="s">
        <v>116</v>
      </c>
      <c r="F296" s="17">
        <v>0</v>
      </c>
      <c r="G296" s="18">
        <f t="shared" si="42"/>
        <v>0</v>
      </c>
      <c r="H296" s="19">
        <v>0.08</v>
      </c>
      <c r="I296" s="18">
        <f t="shared" si="43"/>
        <v>0</v>
      </c>
      <c r="J296" s="18">
        <f t="shared" si="44"/>
        <v>0</v>
      </c>
      <c r="K296" s="14"/>
      <c r="L296" s="14"/>
      <c r="M296" s="14"/>
      <c r="N296" s="14"/>
      <c r="O296" s="14"/>
      <c r="P296" s="13"/>
    </row>
    <row r="297" spans="1:16" ht="15" customHeight="1">
      <c r="A297" s="14" t="s">
        <v>346</v>
      </c>
      <c r="B297" s="15">
        <v>5</v>
      </c>
      <c r="C297" s="16" t="s">
        <v>351</v>
      </c>
      <c r="D297" s="14">
        <v>350</v>
      </c>
      <c r="E297" s="14" t="s">
        <v>116</v>
      </c>
      <c r="F297" s="17">
        <v>0</v>
      </c>
      <c r="G297" s="18">
        <f t="shared" si="42"/>
        <v>0</v>
      </c>
      <c r="H297" s="19">
        <v>0.08</v>
      </c>
      <c r="I297" s="18">
        <f t="shared" si="43"/>
        <v>0</v>
      </c>
      <c r="J297" s="18">
        <f t="shared" si="44"/>
        <v>0</v>
      </c>
      <c r="K297" s="14"/>
      <c r="L297" s="14"/>
      <c r="M297" s="14"/>
      <c r="N297" s="14"/>
      <c r="O297" s="14"/>
      <c r="P297" s="13"/>
    </row>
    <row r="298" spans="1:16" ht="33.75" customHeight="1">
      <c r="A298" s="14" t="s">
        <v>346</v>
      </c>
      <c r="B298" s="15">
        <v>6</v>
      </c>
      <c r="C298" s="16" t="s">
        <v>352</v>
      </c>
      <c r="D298" s="14">
        <v>40</v>
      </c>
      <c r="E298" s="14" t="s">
        <v>116</v>
      </c>
      <c r="F298" s="17">
        <v>0</v>
      </c>
      <c r="G298" s="18">
        <f t="shared" si="42"/>
        <v>0</v>
      </c>
      <c r="H298" s="19">
        <v>0.08</v>
      </c>
      <c r="I298" s="18">
        <f t="shared" si="43"/>
        <v>0</v>
      </c>
      <c r="J298" s="18">
        <f t="shared" si="44"/>
        <v>0</v>
      </c>
      <c r="K298" s="14"/>
      <c r="L298" s="14"/>
      <c r="M298" s="14"/>
      <c r="N298" s="14"/>
      <c r="O298" s="14"/>
      <c r="P298" s="13"/>
    </row>
    <row r="299" spans="1:16" ht="15.75" customHeight="1">
      <c r="A299" s="13"/>
      <c r="B299" s="20"/>
      <c r="C299" s="25"/>
      <c r="D299" s="13"/>
      <c r="E299" s="13"/>
      <c r="F299" s="23" t="s">
        <v>117</v>
      </c>
      <c r="G299" s="24">
        <f>SUM(G293:G298)</f>
        <v>0</v>
      </c>
      <c r="H299" s="35"/>
      <c r="I299" s="24">
        <f>SUM(I293:I298)</f>
        <v>0</v>
      </c>
      <c r="J299" s="24">
        <f>SUM(J293:J298)</f>
        <v>0</v>
      </c>
      <c r="K299" s="13"/>
      <c r="L299" s="13"/>
      <c r="M299" s="13"/>
      <c r="N299" s="13"/>
      <c r="O299" s="13"/>
      <c r="P299" s="13"/>
    </row>
    <row r="300" spans="1:16" ht="15" customHeight="1">
      <c r="A300" s="13"/>
      <c r="B300" s="20"/>
      <c r="C300" s="25"/>
      <c r="D300" s="13"/>
      <c r="E300" s="13"/>
      <c r="F300" s="26"/>
      <c r="G300" s="27"/>
      <c r="H300" s="28"/>
      <c r="I300" s="27"/>
      <c r="J300" s="27"/>
      <c r="K300" s="13"/>
      <c r="L300" s="13"/>
      <c r="M300" s="13"/>
      <c r="N300" s="13"/>
      <c r="O300" s="13"/>
      <c r="P300" s="13"/>
    </row>
    <row r="301" spans="1:16" ht="79.5" customHeight="1">
      <c r="A301" s="6" t="s">
        <v>99</v>
      </c>
      <c r="B301" s="6" t="s">
        <v>100</v>
      </c>
      <c r="C301" s="6" t="s">
        <v>101</v>
      </c>
      <c r="D301" s="7" t="s">
        <v>102</v>
      </c>
      <c r="E301" s="8" t="s">
        <v>103</v>
      </c>
      <c r="F301" s="9" t="s">
        <v>104</v>
      </c>
      <c r="G301" s="10" t="s">
        <v>105</v>
      </c>
      <c r="H301" s="11" t="s">
        <v>106</v>
      </c>
      <c r="I301" s="10" t="s">
        <v>107</v>
      </c>
      <c r="J301" s="10" t="s">
        <v>108</v>
      </c>
      <c r="K301" s="12" t="s">
        <v>109</v>
      </c>
      <c r="L301" s="12" t="s">
        <v>110</v>
      </c>
      <c r="M301" s="12" t="s">
        <v>111</v>
      </c>
      <c r="N301" s="12" t="s">
        <v>112</v>
      </c>
      <c r="O301" s="12" t="s">
        <v>113</v>
      </c>
      <c r="P301" s="13"/>
    </row>
    <row r="302" spans="1:16" ht="42" customHeight="1">
      <c r="A302" s="14" t="s">
        <v>353</v>
      </c>
      <c r="B302" s="15">
        <v>1</v>
      </c>
      <c r="C302" s="16" t="s">
        <v>354</v>
      </c>
      <c r="D302" s="14">
        <v>100</v>
      </c>
      <c r="E302" s="14" t="s">
        <v>116</v>
      </c>
      <c r="F302" s="17">
        <v>0</v>
      </c>
      <c r="G302" s="18">
        <f>D302*F302</f>
        <v>0</v>
      </c>
      <c r="H302" s="19">
        <v>0.08</v>
      </c>
      <c r="I302" s="18">
        <f>G302*H302</f>
        <v>0</v>
      </c>
      <c r="J302" s="18">
        <f>G302+I302</f>
        <v>0</v>
      </c>
      <c r="K302" s="14"/>
      <c r="L302" s="14"/>
      <c r="M302" s="14"/>
      <c r="N302" s="14"/>
      <c r="O302" s="14"/>
      <c r="P302" s="13"/>
    </row>
    <row r="303" spans="1:16" ht="70.5" customHeight="1">
      <c r="A303" s="14" t="s">
        <v>353</v>
      </c>
      <c r="B303" s="15">
        <v>2</v>
      </c>
      <c r="C303" s="16" t="s">
        <v>355</v>
      </c>
      <c r="D303" s="14">
        <v>30</v>
      </c>
      <c r="E303" s="14" t="s">
        <v>116</v>
      </c>
      <c r="F303" s="17">
        <v>0</v>
      </c>
      <c r="G303" s="18">
        <f>D303*F303</f>
        <v>0</v>
      </c>
      <c r="H303" s="19">
        <v>0.08</v>
      </c>
      <c r="I303" s="18">
        <f>G303*H303</f>
        <v>0</v>
      </c>
      <c r="J303" s="18">
        <f>G303+I303</f>
        <v>0</v>
      </c>
      <c r="K303" s="14"/>
      <c r="L303" s="14"/>
      <c r="M303" s="14"/>
      <c r="N303" s="14"/>
      <c r="O303" s="14"/>
      <c r="P303" s="13"/>
    </row>
    <row r="304" spans="1:16" ht="15.75" customHeight="1">
      <c r="A304" s="13"/>
      <c r="B304" s="20"/>
      <c r="C304" s="25"/>
      <c r="D304" s="13"/>
      <c r="E304" s="13"/>
      <c r="F304" s="23" t="s">
        <v>117</v>
      </c>
      <c r="G304" s="24">
        <f>SUM(G302:G303)</f>
        <v>0</v>
      </c>
      <c r="H304" s="35"/>
      <c r="I304" s="24">
        <f>SUM(I302:I303)</f>
        <v>0</v>
      </c>
      <c r="J304" s="24">
        <f>SUM(J302:J303)</f>
        <v>0</v>
      </c>
      <c r="K304" s="13"/>
      <c r="L304" s="13"/>
      <c r="M304" s="13"/>
      <c r="N304" s="13"/>
      <c r="O304" s="13"/>
      <c r="P304" s="13"/>
    </row>
    <row r="305" spans="1:16" ht="15" customHeight="1">
      <c r="A305" s="13"/>
      <c r="B305" s="20"/>
      <c r="C305" s="25"/>
      <c r="D305" s="13"/>
      <c r="E305" s="13"/>
      <c r="F305" s="26"/>
      <c r="G305" s="27"/>
      <c r="H305" s="28"/>
      <c r="I305" s="27"/>
      <c r="J305" s="27"/>
      <c r="K305" s="13"/>
      <c r="L305" s="13"/>
      <c r="M305" s="13"/>
      <c r="N305" s="13"/>
      <c r="O305" s="13"/>
      <c r="P305" s="13"/>
    </row>
    <row r="306" spans="1:16" ht="95.25" customHeight="1">
      <c r="A306" s="6" t="s">
        <v>99</v>
      </c>
      <c r="B306" s="6" t="s">
        <v>100</v>
      </c>
      <c r="C306" s="6" t="s">
        <v>101</v>
      </c>
      <c r="D306" s="7" t="s">
        <v>102</v>
      </c>
      <c r="E306" s="8" t="s">
        <v>103</v>
      </c>
      <c r="F306" s="9" t="s">
        <v>104</v>
      </c>
      <c r="G306" s="10" t="s">
        <v>105</v>
      </c>
      <c r="H306" s="11" t="s">
        <v>106</v>
      </c>
      <c r="I306" s="10" t="s">
        <v>107</v>
      </c>
      <c r="J306" s="10" t="s">
        <v>108</v>
      </c>
      <c r="K306" s="12" t="s">
        <v>109</v>
      </c>
      <c r="L306" s="12" t="s">
        <v>110</v>
      </c>
      <c r="M306" s="12" t="s">
        <v>111</v>
      </c>
      <c r="N306" s="12" t="s">
        <v>112</v>
      </c>
      <c r="O306" s="12" t="s">
        <v>113</v>
      </c>
      <c r="P306" s="13"/>
    </row>
    <row r="307" spans="1:16" ht="30" customHeight="1">
      <c r="A307" s="14" t="s">
        <v>356</v>
      </c>
      <c r="B307" s="15">
        <v>1</v>
      </c>
      <c r="C307" s="16" t="s">
        <v>357</v>
      </c>
      <c r="D307" s="14">
        <v>7000</v>
      </c>
      <c r="E307" s="14" t="s">
        <v>116</v>
      </c>
      <c r="F307" s="17">
        <v>0</v>
      </c>
      <c r="G307" s="18">
        <f>D307*F307</f>
        <v>0</v>
      </c>
      <c r="H307" s="19">
        <v>0.08</v>
      </c>
      <c r="I307" s="18">
        <f>G307*H307</f>
        <v>0</v>
      </c>
      <c r="J307" s="18">
        <f>G307+I307</f>
        <v>0</v>
      </c>
      <c r="K307" s="14"/>
      <c r="L307" s="14"/>
      <c r="M307" s="14"/>
      <c r="N307" s="14"/>
      <c r="O307" s="14"/>
      <c r="P307" s="13"/>
    </row>
    <row r="308" spans="1:16" ht="30" customHeight="1">
      <c r="A308" s="14" t="s">
        <v>356</v>
      </c>
      <c r="B308" s="15">
        <v>2</v>
      </c>
      <c r="C308" s="16" t="s">
        <v>358</v>
      </c>
      <c r="D308" s="14">
        <v>1000</v>
      </c>
      <c r="E308" s="14" t="s">
        <v>116</v>
      </c>
      <c r="F308" s="17">
        <v>0</v>
      </c>
      <c r="G308" s="18">
        <f>D308*F308</f>
        <v>0</v>
      </c>
      <c r="H308" s="19">
        <v>0.08</v>
      </c>
      <c r="I308" s="18">
        <f>G308*H308</f>
        <v>0</v>
      </c>
      <c r="J308" s="18">
        <f>G308+I308</f>
        <v>0</v>
      </c>
      <c r="K308" s="14"/>
      <c r="L308" s="14"/>
      <c r="M308" s="14"/>
      <c r="N308" s="14"/>
      <c r="O308" s="14"/>
      <c r="P308" s="13"/>
    </row>
    <row r="309" spans="1:16" ht="15" customHeight="1">
      <c r="A309" s="14" t="s">
        <v>356</v>
      </c>
      <c r="B309" s="15">
        <v>3</v>
      </c>
      <c r="C309" s="16" t="s">
        <v>359</v>
      </c>
      <c r="D309" s="14">
        <v>1000</v>
      </c>
      <c r="E309" s="14" t="s">
        <v>116</v>
      </c>
      <c r="F309" s="17">
        <v>0</v>
      </c>
      <c r="G309" s="18">
        <f>D309*F309</f>
        <v>0</v>
      </c>
      <c r="H309" s="19">
        <v>0.08</v>
      </c>
      <c r="I309" s="18">
        <f>G309*H309</f>
        <v>0</v>
      </c>
      <c r="J309" s="18">
        <f>G309+I309</f>
        <v>0</v>
      </c>
      <c r="K309" s="14"/>
      <c r="L309" s="14"/>
      <c r="M309" s="14"/>
      <c r="N309" s="14"/>
      <c r="O309" s="14"/>
      <c r="P309" s="13"/>
    </row>
    <row r="310" spans="1:16" ht="15" customHeight="1">
      <c r="A310" s="14" t="s">
        <v>356</v>
      </c>
      <c r="B310" s="15">
        <v>4</v>
      </c>
      <c r="C310" s="16" t="s">
        <v>360</v>
      </c>
      <c r="D310" s="14">
        <v>50000</v>
      </c>
      <c r="E310" s="14" t="s">
        <v>116</v>
      </c>
      <c r="F310" s="17">
        <v>0</v>
      </c>
      <c r="G310" s="18">
        <f>D310*F310</f>
        <v>0</v>
      </c>
      <c r="H310" s="19">
        <v>0.08</v>
      </c>
      <c r="I310" s="18">
        <f>G310*H310</f>
        <v>0</v>
      </c>
      <c r="J310" s="18">
        <f>G310+I310</f>
        <v>0</v>
      </c>
      <c r="K310" s="14"/>
      <c r="L310" s="14"/>
      <c r="M310" s="14"/>
      <c r="N310" s="14"/>
      <c r="O310" s="14"/>
      <c r="P310" s="13"/>
    </row>
    <row r="311" spans="1:16" ht="15.75" customHeight="1">
      <c r="A311" s="13"/>
      <c r="B311" s="20"/>
      <c r="C311" s="25"/>
      <c r="D311" s="13"/>
      <c r="E311" s="13"/>
      <c r="F311" s="23" t="s">
        <v>117</v>
      </c>
      <c r="G311" s="24">
        <f>SUM(G307:G310)</f>
        <v>0</v>
      </c>
      <c r="H311" s="35"/>
      <c r="I311" s="24">
        <f>SUM(I307:I310)</f>
        <v>0</v>
      </c>
      <c r="J311" s="24">
        <f>SUM(J307:J310)</f>
        <v>0</v>
      </c>
      <c r="K311" s="13"/>
      <c r="L311" s="13"/>
      <c r="M311" s="13"/>
      <c r="N311" s="13"/>
      <c r="O311" s="13"/>
      <c r="P311" s="13"/>
    </row>
    <row r="312" spans="1:16" ht="15" customHeight="1">
      <c r="A312" s="13"/>
      <c r="B312" s="20"/>
      <c r="C312" s="25"/>
      <c r="D312" s="13"/>
      <c r="E312" s="13"/>
      <c r="F312" s="26"/>
      <c r="G312" s="27"/>
      <c r="H312" s="28"/>
      <c r="I312" s="27"/>
      <c r="J312" s="27"/>
      <c r="K312" s="13"/>
      <c r="L312" s="13"/>
      <c r="M312" s="13"/>
      <c r="N312" s="13"/>
      <c r="O312" s="13"/>
      <c r="P312" s="13"/>
    </row>
    <row r="313" spans="1:16" ht="77.25" customHeight="1">
      <c r="A313" s="6" t="s">
        <v>99</v>
      </c>
      <c r="B313" s="6" t="s">
        <v>100</v>
      </c>
      <c r="C313" s="6" t="s">
        <v>101</v>
      </c>
      <c r="D313" s="7" t="s">
        <v>102</v>
      </c>
      <c r="E313" s="8" t="s">
        <v>103</v>
      </c>
      <c r="F313" s="9" t="s">
        <v>104</v>
      </c>
      <c r="G313" s="10" t="s">
        <v>105</v>
      </c>
      <c r="H313" s="11" t="s">
        <v>106</v>
      </c>
      <c r="I313" s="10" t="s">
        <v>107</v>
      </c>
      <c r="J313" s="10" t="s">
        <v>108</v>
      </c>
      <c r="K313" s="12" t="s">
        <v>109</v>
      </c>
      <c r="L313" s="12" t="s">
        <v>110</v>
      </c>
      <c r="M313" s="12" t="s">
        <v>111</v>
      </c>
      <c r="N313" s="12" t="s">
        <v>112</v>
      </c>
      <c r="O313" s="12" t="s">
        <v>113</v>
      </c>
      <c r="P313" s="13"/>
    </row>
    <row r="314" spans="1:16" ht="53.25" customHeight="1">
      <c r="A314" s="14" t="s">
        <v>361</v>
      </c>
      <c r="B314" s="15">
        <v>1</v>
      </c>
      <c r="C314" s="16" t="s">
        <v>362</v>
      </c>
      <c r="D314" s="14">
        <v>30</v>
      </c>
      <c r="E314" s="14" t="s">
        <v>116</v>
      </c>
      <c r="F314" s="17">
        <v>0</v>
      </c>
      <c r="G314" s="18">
        <f aca="true" t="shared" si="45" ref="G314:G319">D314*F314</f>
        <v>0</v>
      </c>
      <c r="H314" s="19">
        <v>0.08</v>
      </c>
      <c r="I314" s="18">
        <f aca="true" t="shared" si="46" ref="I314:I319">G314*H314</f>
        <v>0</v>
      </c>
      <c r="J314" s="18">
        <f aca="true" t="shared" si="47" ref="J314:J319">G314+I314</f>
        <v>0</v>
      </c>
      <c r="K314" s="14"/>
      <c r="L314" s="14"/>
      <c r="M314" s="14"/>
      <c r="N314" s="14"/>
      <c r="O314" s="14"/>
      <c r="P314" s="13"/>
    </row>
    <row r="315" spans="1:16" ht="74.25" customHeight="1">
      <c r="A315" s="14" t="s">
        <v>361</v>
      </c>
      <c r="B315" s="15">
        <v>2</v>
      </c>
      <c r="C315" s="16" t="s">
        <v>363</v>
      </c>
      <c r="D315" s="14">
        <v>15</v>
      </c>
      <c r="E315" s="14" t="s">
        <v>116</v>
      </c>
      <c r="F315" s="17">
        <v>0</v>
      </c>
      <c r="G315" s="18">
        <f t="shared" si="45"/>
        <v>0</v>
      </c>
      <c r="H315" s="19">
        <v>0.08</v>
      </c>
      <c r="I315" s="18">
        <f t="shared" si="46"/>
        <v>0</v>
      </c>
      <c r="J315" s="18">
        <f t="shared" si="47"/>
        <v>0</v>
      </c>
      <c r="K315" s="14"/>
      <c r="L315" s="14"/>
      <c r="M315" s="14"/>
      <c r="N315" s="14"/>
      <c r="O315" s="14"/>
      <c r="P315" s="13"/>
    </row>
    <row r="316" spans="1:16" ht="15" customHeight="1">
      <c r="A316" s="14" t="s">
        <v>361</v>
      </c>
      <c r="B316" s="15">
        <v>3</v>
      </c>
      <c r="C316" s="16" t="s">
        <v>364</v>
      </c>
      <c r="D316" s="14">
        <v>100</v>
      </c>
      <c r="E316" s="14" t="s">
        <v>116</v>
      </c>
      <c r="F316" s="17">
        <v>0</v>
      </c>
      <c r="G316" s="18">
        <f t="shared" si="45"/>
        <v>0</v>
      </c>
      <c r="H316" s="19">
        <v>0.08</v>
      </c>
      <c r="I316" s="18">
        <f t="shared" si="46"/>
        <v>0</v>
      </c>
      <c r="J316" s="18">
        <f t="shared" si="47"/>
        <v>0</v>
      </c>
      <c r="K316" s="14"/>
      <c r="L316" s="14"/>
      <c r="M316" s="14"/>
      <c r="N316" s="14"/>
      <c r="O316" s="14"/>
      <c r="P316" s="13"/>
    </row>
    <row r="317" spans="1:16" ht="15" customHeight="1">
      <c r="A317" s="14" t="s">
        <v>361</v>
      </c>
      <c r="B317" s="15">
        <v>4</v>
      </c>
      <c r="C317" s="16" t="s">
        <v>365</v>
      </c>
      <c r="D317" s="14">
        <v>5</v>
      </c>
      <c r="E317" s="14" t="s">
        <v>116</v>
      </c>
      <c r="F317" s="17">
        <v>0</v>
      </c>
      <c r="G317" s="18">
        <f t="shared" si="45"/>
        <v>0</v>
      </c>
      <c r="H317" s="19">
        <v>0.08</v>
      </c>
      <c r="I317" s="18">
        <f t="shared" si="46"/>
        <v>0</v>
      </c>
      <c r="J317" s="18">
        <f t="shared" si="47"/>
        <v>0</v>
      </c>
      <c r="K317" s="14"/>
      <c r="L317" s="14"/>
      <c r="M317" s="14"/>
      <c r="N317" s="14"/>
      <c r="O317" s="14"/>
      <c r="P317" s="13"/>
    </row>
    <row r="318" spans="1:16" ht="38.25" customHeight="1">
      <c r="A318" s="14" t="s">
        <v>361</v>
      </c>
      <c r="B318" s="15">
        <v>5</v>
      </c>
      <c r="C318" s="16" t="s">
        <v>366</v>
      </c>
      <c r="D318" s="14">
        <v>6</v>
      </c>
      <c r="E318" s="14" t="s">
        <v>116</v>
      </c>
      <c r="F318" s="17">
        <v>0</v>
      </c>
      <c r="G318" s="18">
        <f t="shared" si="45"/>
        <v>0</v>
      </c>
      <c r="H318" s="19">
        <v>0.08</v>
      </c>
      <c r="I318" s="18">
        <f t="shared" si="46"/>
        <v>0</v>
      </c>
      <c r="J318" s="18">
        <f t="shared" si="47"/>
        <v>0</v>
      </c>
      <c r="K318" s="14"/>
      <c r="L318" s="14"/>
      <c r="M318" s="14"/>
      <c r="N318" s="14"/>
      <c r="O318" s="14"/>
      <c r="P318" s="13"/>
    </row>
    <row r="319" spans="1:16" ht="66.75" customHeight="1">
      <c r="A319" s="14" t="s">
        <v>361</v>
      </c>
      <c r="B319" s="15">
        <v>6</v>
      </c>
      <c r="C319" s="16" t="s">
        <v>367</v>
      </c>
      <c r="D319" s="14">
        <v>3</v>
      </c>
      <c r="E319" s="14" t="s">
        <v>116</v>
      </c>
      <c r="F319" s="17">
        <v>0</v>
      </c>
      <c r="G319" s="18">
        <f t="shared" si="45"/>
        <v>0</v>
      </c>
      <c r="H319" s="19">
        <v>0.08</v>
      </c>
      <c r="I319" s="18">
        <f t="shared" si="46"/>
        <v>0</v>
      </c>
      <c r="J319" s="18">
        <f t="shared" si="47"/>
        <v>0</v>
      </c>
      <c r="K319" s="14"/>
      <c r="L319" s="14"/>
      <c r="M319" s="14"/>
      <c r="N319" s="14"/>
      <c r="O319" s="14"/>
      <c r="P319" s="13"/>
    </row>
    <row r="320" spans="1:16" ht="15.75" customHeight="1">
      <c r="A320" s="13"/>
      <c r="B320" s="20"/>
      <c r="C320" s="25"/>
      <c r="D320" s="13"/>
      <c r="E320" s="13"/>
      <c r="F320" s="23" t="s">
        <v>117</v>
      </c>
      <c r="G320" s="24">
        <f>SUM(G314:G319)</f>
        <v>0</v>
      </c>
      <c r="H320" s="35"/>
      <c r="I320" s="24">
        <f>SUM(I314:I319)</f>
        <v>0</v>
      </c>
      <c r="J320" s="24">
        <f>SUM(J314:J319)</f>
        <v>0</v>
      </c>
      <c r="K320" s="13"/>
      <c r="L320" s="13"/>
      <c r="M320" s="13"/>
      <c r="N320" s="13"/>
      <c r="O320" s="13"/>
      <c r="P320" s="13"/>
    </row>
    <row r="321" spans="1:16" ht="15" customHeight="1">
      <c r="A321" s="13"/>
      <c r="B321" s="20"/>
      <c r="C321" s="25"/>
      <c r="D321" s="13"/>
      <c r="E321" s="13"/>
      <c r="F321" s="26"/>
      <c r="G321" s="27"/>
      <c r="H321" s="28"/>
      <c r="I321" s="27"/>
      <c r="J321" s="27"/>
      <c r="K321" s="13"/>
      <c r="L321" s="13"/>
      <c r="M321" s="13"/>
      <c r="N321" s="13"/>
      <c r="O321" s="13"/>
      <c r="P321" s="13"/>
    </row>
    <row r="322" spans="1:16" ht="92.25" customHeight="1">
      <c r="A322" s="6" t="s">
        <v>99</v>
      </c>
      <c r="B322" s="6" t="s">
        <v>100</v>
      </c>
      <c r="C322" s="6" t="s">
        <v>101</v>
      </c>
      <c r="D322" s="7" t="s">
        <v>102</v>
      </c>
      <c r="E322" s="8" t="s">
        <v>103</v>
      </c>
      <c r="F322" s="9" t="s">
        <v>104</v>
      </c>
      <c r="G322" s="10" t="s">
        <v>105</v>
      </c>
      <c r="H322" s="11" t="s">
        <v>106</v>
      </c>
      <c r="I322" s="10" t="s">
        <v>107</v>
      </c>
      <c r="J322" s="10" t="s">
        <v>108</v>
      </c>
      <c r="K322" s="12" t="s">
        <v>109</v>
      </c>
      <c r="L322" s="12" t="s">
        <v>110</v>
      </c>
      <c r="M322" s="12" t="s">
        <v>111</v>
      </c>
      <c r="N322" s="12" t="s">
        <v>112</v>
      </c>
      <c r="O322" s="12" t="s">
        <v>113</v>
      </c>
      <c r="P322" s="13"/>
    </row>
    <row r="323" spans="1:16" ht="58.5" customHeight="1">
      <c r="A323" s="14" t="s">
        <v>368</v>
      </c>
      <c r="B323" s="15">
        <v>1</v>
      </c>
      <c r="C323" s="16" t="s">
        <v>369</v>
      </c>
      <c r="D323" s="14">
        <v>50000</v>
      </c>
      <c r="E323" s="14" t="s">
        <v>141</v>
      </c>
      <c r="F323" s="17">
        <v>0</v>
      </c>
      <c r="G323" s="18">
        <f>D323*F323</f>
        <v>0</v>
      </c>
      <c r="H323" s="19">
        <v>0.08</v>
      </c>
      <c r="I323" s="18">
        <f>G323*H323</f>
        <v>0</v>
      </c>
      <c r="J323" s="18">
        <f>G323+I323</f>
        <v>0</v>
      </c>
      <c r="K323" s="14"/>
      <c r="L323" s="14"/>
      <c r="M323" s="14"/>
      <c r="N323" s="14"/>
      <c r="O323" s="14"/>
      <c r="P323" s="13"/>
    </row>
    <row r="324" spans="1:16" ht="15.75" customHeight="1">
      <c r="A324" s="13"/>
      <c r="B324" s="20"/>
      <c r="C324" s="25"/>
      <c r="D324" s="13"/>
      <c r="E324" s="13"/>
      <c r="F324" s="23" t="s">
        <v>117</v>
      </c>
      <c r="G324" s="24">
        <f>SUM(G323)</f>
        <v>0</v>
      </c>
      <c r="H324" s="35"/>
      <c r="I324" s="24">
        <f>SUM(I323)</f>
        <v>0</v>
      </c>
      <c r="J324" s="24">
        <f>SUM(J323)</f>
        <v>0</v>
      </c>
      <c r="K324" s="13"/>
      <c r="L324" s="13"/>
      <c r="M324" s="13"/>
      <c r="N324" s="13"/>
      <c r="O324" s="13"/>
      <c r="P324" s="13"/>
    </row>
    <row r="325" spans="1:16" ht="15" customHeight="1">
      <c r="A325" s="13"/>
      <c r="B325" s="20"/>
      <c r="C325" s="25"/>
      <c r="D325" s="13"/>
      <c r="E325" s="13"/>
      <c r="F325" s="26"/>
      <c r="G325" s="27"/>
      <c r="H325" s="28"/>
      <c r="I325" s="27"/>
      <c r="J325" s="27"/>
      <c r="K325" s="13"/>
      <c r="L325" s="13"/>
      <c r="M325" s="13"/>
      <c r="N325" s="13"/>
      <c r="O325" s="13"/>
      <c r="P325" s="13"/>
    </row>
    <row r="326" spans="1:16" ht="78.75" customHeight="1">
      <c r="A326" s="6" t="s">
        <v>99</v>
      </c>
      <c r="B326" s="6" t="s">
        <v>100</v>
      </c>
      <c r="C326" s="6" t="s">
        <v>101</v>
      </c>
      <c r="D326" s="7" t="s">
        <v>102</v>
      </c>
      <c r="E326" s="8" t="s">
        <v>103</v>
      </c>
      <c r="F326" s="9" t="s">
        <v>104</v>
      </c>
      <c r="G326" s="10" t="s">
        <v>105</v>
      </c>
      <c r="H326" s="11" t="s">
        <v>106</v>
      </c>
      <c r="I326" s="10" t="s">
        <v>107</v>
      </c>
      <c r="J326" s="10" t="s">
        <v>108</v>
      </c>
      <c r="K326" s="12" t="s">
        <v>109</v>
      </c>
      <c r="L326" s="12" t="s">
        <v>110</v>
      </c>
      <c r="M326" s="12" t="s">
        <v>111</v>
      </c>
      <c r="N326" s="12" t="s">
        <v>112</v>
      </c>
      <c r="O326" s="12" t="s">
        <v>113</v>
      </c>
      <c r="P326" s="13"/>
    </row>
    <row r="327" spans="1:16" ht="45" customHeight="1">
      <c r="A327" s="14" t="s">
        <v>370</v>
      </c>
      <c r="B327" s="15">
        <v>1</v>
      </c>
      <c r="C327" s="16" t="s">
        <v>371</v>
      </c>
      <c r="D327" s="14">
        <v>5000</v>
      </c>
      <c r="E327" s="14" t="s">
        <v>116</v>
      </c>
      <c r="F327" s="17">
        <v>0</v>
      </c>
      <c r="G327" s="18">
        <f>D327*F327</f>
        <v>0</v>
      </c>
      <c r="H327" s="19">
        <v>0.08</v>
      </c>
      <c r="I327" s="18">
        <f>G327*H327</f>
        <v>0</v>
      </c>
      <c r="J327" s="18">
        <f>G327+I327</f>
        <v>0</v>
      </c>
      <c r="K327" s="14"/>
      <c r="L327" s="14"/>
      <c r="M327" s="14"/>
      <c r="N327" s="14"/>
      <c r="O327" s="14"/>
      <c r="P327" s="13"/>
    </row>
    <row r="328" spans="1:16" ht="15.75" customHeight="1">
      <c r="A328" s="13"/>
      <c r="B328" s="20"/>
      <c r="C328" s="25"/>
      <c r="D328" s="13"/>
      <c r="E328" s="13"/>
      <c r="F328" s="23" t="s">
        <v>117</v>
      </c>
      <c r="G328" s="24">
        <f>SUM(G327)</f>
        <v>0</v>
      </c>
      <c r="H328" s="35"/>
      <c r="I328" s="24">
        <f>SUM(I327)</f>
        <v>0</v>
      </c>
      <c r="J328" s="24">
        <f>SUM(J327)</f>
        <v>0</v>
      </c>
      <c r="K328" s="13"/>
      <c r="L328" s="13"/>
      <c r="M328" s="13"/>
      <c r="N328" s="13"/>
      <c r="O328" s="13"/>
      <c r="P328" s="13"/>
    </row>
    <row r="329" spans="1:16" ht="15" customHeight="1">
      <c r="A329" s="13"/>
      <c r="B329" s="20"/>
      <c r="C329" s="25"/>
      <c r="D329" s="13"/>
      <c r="E329" s="13"/>
      <c r="F329" s="26"/>
      <c r="G329" s="27"/>
      <c r="H329" s="28"/>
      <c r="I329" s="27"/>
      <c r="J329" s="27"/>
      <c r="K329" s="13"/>
      <c r="L329" s="13"/>
      <c r="M329" s="13"/>
      <c r="N329" s="13"/>
      <c r="O329" s="13"/>
      <c r="P329" s="13"/>
    </row>
    <row r="330" spans="1:16" ht="93.75" customHeight="1">
      <c r="A330" s="6" t="s">
        <v>99</v>
      </c>
      <c r="B330" s="6" t="s">
        <v>100</v>
      </c>
      <c r="C330" s="6" t="s">
        <v>101</v>
      </c>
      <c r="D330" s="7" t="s">
        <v>102</v>
      </c>
      <c r="E330" s="8" t="s">
        <v>103</v>
      </c>
      <c r="F330" s="9" t="s">
        <v>104</v>
      </c>
      <c r="G330" s="10" t="s">
        <v>105</v>
      </c>
      <c r="H330" s="11" t="s">
        <v>106</v>
      </c>
      <c r="I330" s="10" t="s">
        <v>107</v>
      </c>
      <c r="J330" s="10" t="s">
        <v>108</v>
      </c>
      <c r="K330" s="12" t="s">
        <v>109</v>
      </c>
      <c r="L330" s="12" t="s">
        <v>110</v>
      </c>
      <c r="M330" s="12" t="s">
        <v>111</v>
      </c>
      <c r="N330" s="12" t="s">
        <v>112</v>
      </c>
      <c r="O330" s="12" t="s">
        <v>113</v>
      </c>
      <c r="P330" s="13"/>
    </row>
    <row r="331" spans="1:16" ht="15" customHeight="1">
      <c r="A331" s="14" t="s">
        <v>372</v>
      </c>
      <c r="B331" s="15">
        <v>1</v>
      </c>
      <c r="C331" s="44" t="s">
        <v>373</v>
      </c>
      <c r="D331" s="14">
        <v>4</v>
      </c>
      <c r="E331" s="14" t="s">
        <v>208</v>
      </c>
      <c r="F331" s="17">
        <v>0</v>
      </c>
      <c r="G331" s="18">
        <f>D331*F331</f>
        <v>0</v>
      </c>
      <c r="H331" s="19">
        <v>0.08</v>
      </c>
      <c r="I331" s="18">
        <f>G331*H331</f>
        <v>0</v>
      </c>
      <c r="J331" s="18">
        <f>G331+I331</f>
        <v>0</v>
      </c>
      <c r="K331" s="14"/>
      <c r="L331" s="14"/>
      <c r="M331" s="14"/>
      <c r="N331" s="14"/>
      <c r="O331" s="14"/>
      <c r="P331" s="13"/>
    </row>
    <row r="332" spans="1:16" ht="15" customHeight="1">
      <c r="A332" s="14"/>
      <c r="B332" s="15">
        <v>2</v>
      </c>
      <c r="C332" s="44" t="s">
        <v>374</v>
      </c>
      <c r="D332" s="14">
        <v>4</v>
      </c>
      <c r="E332" s="14" t="s">
        <v>208</v>
      </c>
      <c r="F332" s="17">
        <v>0</v>
      </c>
      <c r="G332" s="18">
        <f>D332*F332</f>
        <v>0</v>
      </c>
      <c r="H332" s="19">
        <v>0.08</v>
      </c>
      <c r="I332" s="18">
        <f>G332*H332</f>
        <v>0</v>
      </c>
      <c r="J332" s="18">
        <f>G332+I332</f>
        <v>0</v>
      </c>
      <c r="K332" s="14"/>
      <c r="L332" s="14"/>
      <c r="M332" s="14"/>
      <c r="N332" s="14"/>
      <c r="O332" s="13"/>
      <c r="P332" s="13"/>
    </row>
    <row r="333" spans="1:16" ht="15.75" customHeight="1">
      <c r="A333" s="13"/>
      <c r="B333" s="20"/>
      <c r="C333" s="25"/>
      <c r="D333" s="13"/>
      <c r="E333" s="13"/>
      <c r="F333" s="23" t="s">
        <v>117</v>
      </c>
      <c r="G333" s="24">
        <f>SUM(G331:G332)</f>
        <v>0</v>
      </c>
      <c r="H333" s="24"/>
      <c r="I333" s="24">
        <f>SUM(I331:I332)</f>
        <v>0</v>
      </c>
      <c r="J333" s="24">
        <f>SUM(J331:J332)</f>
        <v>0</v>
      </c>
      <c r="K333" s="13"/>
      <c r="L333" s="13"/>
      <c r="M333" s="13"/>
      <c r="N333" s="13"/>
      <c r="O333" s="13"/>
      <c r="P333" s="13"/>
    </row>
    <row r="334" spans="1:16" ht="15.75" customHeight="1">
      <c r="A334" s="13"/>
      <c r="B334" s="20"/>
      <c r="C334" s="25"/>
      <c r="D334" s="13"/>
      <c r="E334" s="13"/>
      <c r="F334" s="39"/>
      <c r="G334" s="40"/>
      <c r="H334" s="40"/>
      <c r="I334" s="40"/>
      <c r="J334" s="40"/>
      <c r="K334" s="13"/>
      <c r="L334" s="13"/>
      <c r="M334" s="13"/>
      <c r="N334" s="13"/>
      <c r="O334" s="13"/>
      <c r="P334" s="13"/>
    </row>
    <row r="335" spans="1:16" ht="82.5" customHeight="1">
      <c r="A335" s="6" t="s">
        <v>99</v>
      </c>
      <c r="B335" s="6" t="s">
        <v>100</v>
      </c>
      <c r="C335" s="6" t="s">
        <v>101</v>
      </c>
      <c r="D335" s="7" t="s">
        <v>102</v>
      </c>
      <c r="E335" s="8" t="s">
        <v>103</v>
      </c>
      <c r="F335" s="9" t="s">
        <v>104</v>
      </c>
      <c r="G335" s="10" t="s">
        <v>105</v>
      </c>
      <c r="H335" s="11" t="s">
        <v>106</v>
      </c>
      <c r="I335" s="10" t="s">
        <v>107</v>
      </c>
      <c r="J335" s="10" t="s">
        <v>108</v>
      </c>
      <c r="K335" s="12" t="s">
        <v>109</v>
      </c>
      <c r="L335" s="12" t="s">
        <v>110</v>
      </c>
      <c r="M335" s="12" t="s">
        <v>111</v>
      </c>
      <c r="N335" s="12" t="s">
        <v>112</v>
      </c>
      <c r="O335" s="12" t="s">
        <v>113</v>
      </c>
      <c r="P335" s="13"/>
    </row>
    <row r="336" spans="1:16" ht="72" customHeight="1">
      <c r="A336" s="14" t="s">
        <v>375</v>
      </c>
      <c r="B336" s="15">
        <v>1</v>
      </c>
      <c r="C336" s="16" t="s">
        <v>376</v>
      </c>
      <c r="D336" s="14">
        <v>100</v>
      </c>
      <c r="E336" s="14" t="s">
        <v>130</v>
      </c>
      <c r="F336" s="17">
        <v>0</v>
      </c>
      <c r="G336" s="18">
        <f>D336*F336</f>
        <v>0</v>
      </c>
      <c r="H336" s="19">
        <v>0.08</v>
      </c>
      <c r="I336" s="18">
        <f>G336*H336</f>
        <v>0</v>
      </c>
      <c r="J336" s="18">
        <f>G336+I336</f>
        <v>0</v>
      </c>
      <c r="K336" s="14"/>
      <c r="L336" s="14"/>
      <c r="M336" s="14"/>
      <c r="N336" s="14"/>
      <c r="O336" s="14"/>
      <c r="P336" s="13"/>
    </row>
    <row r="337" spans="1:16" ht="68.25" customHeight="1">
      <c r="A337" s="14" t="s">
        <v>375</v>
      </c>
      <c r="B337" s="15">
        <v>2</v>
      </c>
      <c r="C337" s="16" t="s">
        <v>377</v>
      </c>
      <c r="D337" s="14">
        <v>200</v>
      </c>
      <c r="E337" s="14" t="s">
        <v>378</v>
      </c>
      <c r="F337" s="17">
        <v>0</v>
      </c>
      <c r="G337" s="18">
        <f>D337*F337</f>
        <v>0</v>
      </c>
      <c r="H337" s="19">
        <v>0.08</v>
      </c>
      <c r="I337" s="18">
        <f>G337*H337</f>
        <v>0</v>
      </c>
      <c r="J337" s="18">
        <f>G337+I337</f>
        <v>0</v>
      </c>
      <c r="K337" s="14"/>
      <c r="L337" s="14"/>
      <c r="M337" s="14"/>
      <c r="N337" s="14"/>
      <c r="O337" s="14"/>
      <c r="P337" s="13"/>
    </row>
    <row r="338" spans="1:16" ht="84" customHeight="1">
      <c r="A338" s="106" t="s">
        <v>375</v>
      </c>
      <c r="B338" s="98">
        <v>3</v>
      </c>
      <c r="C338" s="107" t="s">
        <v>431</v>
      </c>
      <c r="D338" s="14"/>
      <c r="E338" s="14"/>
      <c r="F338" s="17"/>
      <c r="G338" s="18"/>
      <c r="H338" s="19"/>
      <c r="I338" s="18"/>
      <c r="J338" s="18"/>
      <c r="K338" s="14"/>
      <c r="L338" s="14"/>
      <c r="M338" s="14"/>
      <c r="N338" s="14"/>
      <c r="O338" s="14"/>
      <c r="P338" s="13"/>
    </row>
    <row r="339" spans="1:16" ht="84" customHeight="1">
      <c r="A339" s="14" t="s">
        <v>375</v>
      </c>
      <c r="B339" s="15">
        <v>4</v>
      </c>
      <c r="C339" s="16" t="s">
        <v>380</v>
      </c>
      <c r="D339" s="14">
        <v>200</v>
      </c>
      <c r="E339" s="14" t="s">
        <v>378</v>
      </c>
      <c r="F339" s="17">
        <v>0</v>
      </c>
      <c r="G339" s="18">
        <f>D339*F339</f>
        <v>0</v>
      </c>
      <c r="H339" s="19">
        <v>0.08</v>
      </c>
      <c r="I339" s="18">
        <f>G339*H339</f>
        <v>0</v>
      </c>
      <c r="J339" s="18">
        <f>G339+I339</f>
        <v>0</v>
      </c>
      <c r="K339" s="14"/>
      <c r="L339" s="14"/>
      <c r="M339" s="14"/>
      <c r="N339" s="14"/>
      <c r="O339" s="14"/>
      <c r="P339" s="13"/>
    </row>
    <row r="340" spans="1:16" ht="60" customHeight="1">
      <c r="A340" s="14" t="s">
        <v>375</v>
      </c>
      <c r="B340" s="15">
        <v>5</v>
      </c>
      <c r="C340" s="16" t="s">
        <v>381</v>
      </c>
      <c r="D340" s="14">
        <v>100</v>
      </c>
      <c r="E340" s="14" t="s">
        <v>116</v>
      </c>
      <c r="F340" s="17">
        <v>0</v>
      </c>
      <c r="G340" s="18">
        <f>D340*F340</f>
        <v>0</v>
      </c>
      <c r="H340" s="19">
        <v>0.08</v>
      </c>
      <c r="I340" s="18">
        <f>G340*H340</f>
        <v>0</v>
      </c>
      <c r="J340" s="18">
        <f>G340+I340</f>
        <v>0</v>
      </c>
      <c r="K340" s="14"/>
      <c r="L340" s="14"/>
      <c r="M340" s="14"/>
      <c r="N340" s="14"/>
      <c r="O340" s="14"/>
      <c r="P340" s="13"/>
    </row>
    <row r="341" spans="1:16" ht="15.75" customHeight="1">
      <c r="A341" s="13"/>
      <c r="B341" s="20"/>
      <c r="C341" s="25"/>
      <c r="D341" s="13"/>
      <c r="E341" s="13"/>
      <c r="F341" s="23" t="s">
        <v>117</v>
      </c>
      <c r="G341" s="24">
        <f>SUM(G336:G340)</f>
        <v>0</v>
      </c>
      <c r="H341" s="35"/>
      <c r="I341" s="24">
        <f>SUM(I336:I340)</f>
        <v>0</v>
      </c>
      <c r="J341" s="24">
        <f>SUM(J336:J340)</f>
        <v>0</v>
      </c>
      <c r="K341" s="13"/>
      <c r="L341" s="13"/>
      <c r="M341" s="13"/>
      <c r="N341" s="13"/>
      <c r="O341" s="13"/>
      <c r="P341" s="13"/>
    </row>
    <row r="342" spans="1:16" ht="15" customHeight="1">
      <c r="A342" s="13"/>
      <c r="B342" s="20"/>
      <c r="C342" s="25"/>
      <c r="D342" s="13"/>
      <c r="E342" s="13"/>
      <c r="F342" s="26"/>
      <c r="G342" s="27"/>
      <c r="H342" s="28"/>
      <c r="I342" s="27"/>
      <c r="J342" s="27"/>
      <c r="K342" s="13"/>
      <c r="L342" s="13"/>
      <c r="M342" s="13"/>
      <c r="N342" s="13"/>
      <c r="O342" s="13"/>
      <c r="P342" s="13"/>
    </row>
    <row r="343" spans="1:16" ht="106.5" customHeight="1">
      <c r="A343" s="6" t="s">
        <v>99</v>
      </c>
      <c r="B343" s="6" t="s">
        <v>100</v>
      </c>
      <c r="C343" s="6" t="s">
        <v>101</v>
      </c>
      <c r="D343" s="7" t="s">
        <v>102</v>
      </c>
      <c r="E343" s="8" t="s">
        <v>103</v>
      </c>
      <c r="F343" s="9" t="s">
        <v>104</v>
      </c>
      <c r="G343" s="10" t="s">
        <v>105</v>
      </c>
      <c r="H343" s="11" t="s">
        <v>106</v>
      </c>
      <c r="I343" s="10" t="s">
        <v>107</v>
      </c>
      <c r="J343" s="10" t="s">
        <v>108</v>
      </c>
      <c r="K343" s="12" t="s">
        <v>109</v>
      </c>
      <c r="L343" s="12" t="s">
        <v>110</v>
      </c>
      <c r="M343" s="12" t="s">
        <v>111</v>
      </c>
      <c r="N343" s="12" t="s">
        <v>112</v>
      </c>
      <c r="O343" s="12" t="s">
        <v>113</v>
      </c>
      <c r="P343" s="13"/>
    </row>
    <row r="344" spans="1:16" ht="45" customHeight="1">
      <c r="A344" s="14" t="s">
        <v>382</v>
      </c>
      <c r="B344" s="15">
        <v>1</v>
      </c>
      <c r="C344" s="16" t="s">
        <v>383</v>
      </c>
      <c r="D344" s="14">
        <v>72</v>
      </c>
      <c r="E344" s="14" t="s">
        <v>116</v>
      </c>
      <c r="F344" s="17">
        <v>0</v>
      </c>
      <c r="G344" s="18">
        <f>D344*F344</f>
        <v>0</v>
      </c>
      <c r="H344" s="19">
        <v>0.08</v>
      </c>
      <c r="I344" s="18">
        <f>G344*H344</f>
        <v>0</v>
      </c>
      <c r="J344" s="18">
        <f>G344+I344</f>
        <v>0</v>
      </c>
      <c r="K344" s="14"/>
      <c r="L344" s="14"/>
      <c r="M344" s="14"/>
      <c r="N344" s="14"/>
      <c r="O344" s="14"/>
      <c r="P344" s="13"/>
    </row>
    <row r="345" spans="1:16" ht="15.75" customHeight="1">
      <c r="A345" s="13"/>
      <c r="B345" s="20"/>
      <c r="C345" s="25"/>
      <c r="D345" s="13"/>
      <c r="E345" s="13"/>
      <c r="F345" s="23" t="s">
        <v>117</v>
      </c>
      <c r="G345" s="24">
        <f>SUM(G344)</f>
        <v>0</v>
      </c>
      <c r="H345" s="35"/>
      <c r="I345" s="24">
        <f>SUM(I344)</f>
        <v>0</v>
      </c>
      <c r="J345" s="24">
        <f>SUM(J344)</f>
        <v>0</v>
      </c>
      <c r="K345" s="13"/>
      <c r="L345" s="13"/>
      <c r="M345" s="13"/>
      <c r="N345" s="13"/>
      <c r="O345" s="13"/>
      <c r="P345" s="13"/>
    </row>
    <row r="346" spans="1:16" ht="15" customHeight="1">
      <c r="A346" s="13"/>
      <c r="B346" s="20"/>
      <c r="C346" s="25"/>
      <c r="D346" s="13"/>
      <c r="E346" s="13"/>
      <c r="F346" s="26"/>
      <c r="G346" s="27"/>
      <c r="H346" s="28"/>
      <c r="I346" s="27"/>
      <c r="J346" s="27"/>
      <c r="K346" s="13"/>
      <c r="L346" s="13"/>
      <c r="M346" s="13"/>
      <c r="N346" s="13"/>
      <c r="O346" s="13"/>
      <c r="P346" s="13"/>
    </row>
    <row r="347" spans="1:16" ht="81.75" customHeight="1">
      <c r="A347" s="6" t="s">
        <v>99</v>
      </c>
      <c r="B347" s="6" t="s">
        <v>100</v>
      </c>
      <c r="C347" s="6" t="s">
        <v>101</v>
      </c>
      <c r="D347" s="7" t="s">
        <v>102</v>
      </c>
      <c r="E347" s="8" t="s">
        <v>103</v>
      </c>
      <c r="F347" s="9" t="s">
        <v>104</v>
      </c>
      <c r="G347" s="10" t="s">
        <v>105</v>
      </c>
      <c r="H347" s="11" t="s">
        <v>106</v>
      </c>
      <c r="I347" s="10" t="s">
        <v>107</v>
      </c>
      <c r="J347" s="10" t="s">
        <v>108</v>
      </c>
      <c r="K347" s="12" t="s">
        <v>109</v>
      </c>
      <c r="L347" s="12" t="s">
        <v>110</v>
      </c>
      <c r="M347" s="12" t="s">
        <v>111</v>
      </c>
      <c r="N347" s="12" t="s">
        <v>112</v>
      </c>
      <c r="O347" s="12" t="s">
        <v>113</v>
      </c>
      <c r="P347" s="13"/>
    </row>
    <row r="348" spans="1:16" ht="15" customHeight="1">
      <c r="A348" s="14" t="s">
        <v>384</v>
      </c>
      <c r="B348" s="15">
        <v>1</v>
      </c>
      <c r="C348" s="16" t="s">
        <v>385</v>
      </c>
      <c r="D348" s="14">
        <v>10000</v>
      </c>
      <c r="E348" s="14" t="s">
        <v>116</v>
      </c>
      <c r="F348" s="17">
        <v>0</v>
      </c>
      <c r="G348" s="18">
        <f aca="true" t="shared" si="48" ref="G348:G361">D348*F348</f>
        <v>0</v>
      </c>
      <c r="H348" s="19">
        <v>0.08</v>
      </c>
      <c r="I348" s="18">
        <f aca="true" t="shared" si="49" ref="I348:I361">G348*H348</f>
        <v>0</v>
      </c>
      <c r="J348" s="18">
        <f aca="true" t="shared" si="50" ref="J348:J361">G348+I348</f>
        <v>0</v>
      </c>
      <c r="K348" s="14"/>
      <c r="L348" s="14"/>
      <c r="M348" s="14"/>
      <c r="N348" s="14"/>
      <c r="O348" s="14"/>
      <c r="P348" s="13"/>
    </row>
    <row r="349" spans="1:16" ht="79.5" customHeight="1">
      <c r="A349" s="14" t="s">
        <v>384</v>
      </c>
      <c r="B349" s="15">
        <v>2</v>
      </c>
      <c r="C349" s="16" t="s">
        <v>386</v>
      </c>
      <c r="D349" s="14">
        <v>1000</v>
      </c>
      <c r="E349" s="14" t="s">
        <v>235</v>
      </c>
      <c r="F349" s="17">
        <v>0</v>
      </c>
      <c r="G349" s="18">
        <f t="shared" si="48"/>
        <v>0</v>
      </c>
      <c r="H349" s="19">
        <v>0.08</v>
      </c>
      <c r="I349" s="18">
        <f t="shared" si="49"/>
        <v>0</v>
      </c>
      <c r="J349" s="18">
        <f t="shared" si="50"/>
        <v>0</v>
      </c>
      <c r="K349" s="14"/>
      <c r="L349" s="14"/>
      <c r="M349" s="14"/>
      <c r="N349" s="14"/>
      <c r="O349" s="14"/>
      <c r="P349" s="13"/>
    </row>
    <row r="350" spans="1:16" ht="74.25" customHeight="1">
      <c r="A350" s="14" t="s">
        <v>384</v>
      </c>
      <c r="B350" s="15">
        <v>3</v>
      </c>
      <c r="C350" s="16" t="s">
        <v>387</v>
      </c>
      <c r="D350" s="14">
        <v>1000</v>
      </c>
      <c r="E350" s="14" t="s">
        <v>235</v>
      </c>
      <c r="F350" s="17">
        <v>0</v>
      </c>
      <c r="G350" s="18">
        <f t="shared" si="48"/>
        <v>0</v>
      </c>
      <c r="H350" s="19">
        <v>0.08</v>
      </c>
      <c r="I350" s="18">
        <f t="shared" si="49"/>
        <v>0</v>
      </c>
      <c r="J350" s="18">
        <f t="shared" si="50"/>
        <v>0</v>
      </c>
      <c r="K350" s="14"/>
      <c r="L350" s="14"/>
      <c r="M350" s="14"/>
      <c r="N350" s="14"/>
      <c r="O350" s="14"/>
      <c r="P350" s="13"/>
    </row>
    <row r="351" spans="1:16" ht="69" customHeight="1">
      <c r="A351" s="14" t="s">
        <v>384</v>
      </c>
      <c r="B351" s="15">
        <v>4</v>
      </c>
      <c r="C351" s="16" t="s">
        <v>388</v>
      </c>
      <c r="D351" s="14">
        <v>2000</v>
      </c>
      <c r="E351" s="14" t="s">
        <v>235</v>
      </c>
      <c r="F351" s="17">
        <v>0</v>
      </c>
      <c r="G351" s="18">
        <f t="shared" si="48"/>
        <v>0</v>
      </c>
      <c r="H351" s="19">
        <v>0.08</v>
      </c>
      <c r="I351" s="18">
        <f t="shared" si="49"/>
        <v>0</v>
      </c>
      <c r="J351" s="18">
        <f t="shared" si="50"/>
        <v>0</v>
      </c>
      <c r="K351" s="14"/>
      <c r="L351" s="14"/>
      <c r="M351" s="14"/>
      <c r="N351" s="14"/>
      <c r="O351" s="14"/>
      <c r="P351" s="13"/>
    </row>
    <row r="352" spans="1:16" ht="15" customHeight="1">
      <c r="A352" s="14" t="s">
        <v>384</v>
      </c>
      <c r="B352" s="15">
        <v>5</v>
      </c>
      <c r="C352" s="16" t="s">
        <v>389</v>
      </c>
      <c r="D352" s="14">
        <v>3200</v>
      </c>
      <c r="E352" s="14" t="s">
        <v>116</v>
      </c>
      <c r="F352" s="17">
        <v>0</v>
      </c>
      <c r="G352" s="18">
        <f t="shared" si="48"/>
        <v>0</v>
      </c>
      <c r="H352" s="19">
        <v>0.08</v>
      </c>
      <c r="I352" s="18">
        <f t="shared" si="49"/>
        <v>0</v>
      </c>
      <c r="J352" s="18">
        <f t="shared" si="50"/>
        <v>0</v>
      </c>
      <c r="K352" s="14"/>
      <c r="L352" s="14"/>
      <c r="M352" s="14"/>
      <c r="N352" s="14"/>
      <c r="O352" s="14"/>
      <c r="P352" s="13"/>
    </row>
    <row r="353" spans="1:16" ht="45" customHeight="1">
      <c r="A353" s="14" t="s">
        <v>384</v>
      </c>
      <c r="B353" s="15">
        <v>6</v>
      </c>
      <c r="C353" s="16" t="s">
        <v>390</v>
      </c>
      <c r="D353" s="14">
        <v>100</v>
      </c>
      <c r="E353" s="14" t="s">
        <v>116</v>
      </c>
      <c r="F353" s="17">
        <v>0</v>
      </c>
      <c r="G353" s="18">
        <f t="shared" si="48"/>
        <v>0</v>
      </c>
      <c r="H353" s="19">
        <v>0.08</v>
      </c>
      <c r="I353" s="18">
        <f t="shared" si="49"/>
        <v>0</v>
      </c>
      <c r="J353" s="18">
        <f t="shared" si="50"/>
        <v>0</v>
      </c>
      <c r="K353" s="14"/>
      <c r="L353" s="14"/>
      <c r="M353" s="14"/>
      <c r="N353" s="14"/>
      <c r="O353" s="14"/>
      <c r="P353" s="13"/>
    </row>
    <row r="354" spans="1:16" ht="30" customHeight="1">
      <c r="A354" s="14" t="s">
        <v>384</v>
      </c>
      <c r="B354" s="15">
        <v>7</v>
      </c>
      <c r="C354" s="16" t="s">
        <v>391</v>
      </c>
      <c r="D354" s="14">
        <v>400</v>
      </c>
      <c r="E354" s="14" t="s">
        <v>235</v>
      </c>
      <c r="F354" s="17">
        <v>0</v>
      </c>
      <c r="G354" s="18">
        <f t="shared" si="48"/>
        <v>0</v>
      </c>
      <c r="H354" s="19">
        <v>0.08</v>
      </c>
      <c r="I354" s="18">
        <f t="shared" si="49"/>
        <v>0</v>
      </c>
      <c r="J354" s="18">
        <f t="shared" si="50"/>
        <v>0</v>
      </c>
      <c r="K354" s="14"/>
      <c r="L354" s="14"/>
      <c r="M354" s="14"/>
      <c r="N354" s="14"/>
      <c r="O354" s="14"/>
      <c r="P354" s="13"/>
    </row>
    <row r="355" spans="1:16" ht="71.25" customHeight="1">
      <c r="A355" s="14" t="s">
        <v>384</v>
      </c>
      <c r="B355" s="15">
        <v>8</v>
      </c>
      <c r="C355" s="16" t="s">
        <v>392</v>
      </c>
      <c r="D355" s="14">
        <v>1200</v>
      </c>
      <c r="E355" s="14" t="s">
        <v>235</v>
      </c>
      <c r="F355" s="17">
        <v>0</v>
      </c>
      <c r="G355" s="18">
        <f t="shared" si="48"/>
        <v>0</v>
      </c>
      <c r="H355" s="19">
        <v>0.08</v>
      </c>
      <c r="I355" s="18">
        <f t="shared" si="49"/>
        <v>0</v>
      </c>
      <c r="J355" s="18">
        <f t="shared" si="50"/>
        <v>0</v>
      </c>
      <c r="K355" s="14"/>
      <c r="L355" s="14"/>
      <c r="M355" s="14"/>
      <c r="N355" s="14"/>
      <c r="O355" s="14"/>
      <c r="P355" s="13"/>
    </row>
    <row r="356" spans="1:16" ht="41.25" customHeight="1">
      <c r="A356" s="14" t="s">
        <v>384</v>
      </c>
      <c r="B356" s="15">
        <v>9</v>
      </c>
      <c r="C356" s="16" t="s">
        <v>393</v>
      </c>
      <c r="D356" s="14">
        <v>500</v>
      </c>
      <c r="E356" s="14" t="s">
        <v>235</v>
      </c>
      <c r="F356" s="17">
        <v>0</v>
      </c>
      <c r="G356" s="18">
        <f t="shared" si="48"/>
        <v>0</v>
      </c>
      <c r="H356" s="19">
        <v>0.08</v>
      </c>
      <c r="I356" s="18">
        <f t="shared" si="49"/>
        <v>0</v>
      </c>
      <c r="J356" s="18">
        <f t="shared" si="50"/>
        <v>0</v>
      </c>
      <c r="K356" s="14"/>
      <c r="L356" s="14"/>
      <c r="M356" s="14"/>
      <c r="N356" s="14"/>
      <c r="O356" s="14"/>
      <c r="P356" s="13"/>
    </row>
    <row r="357" spans="1:16" ht="54" customHeight="1">
      <c r="A357" s="14" t="s">
        <v>384</v>
      </c>
      <c r="B357" s="15">
        <v>10</v>
      </c>
      <c r="C357" s="16" t="s">
        <v>394</v>
      </c>
      <c r="D357" s="14">
        <v>150</v>
      </c>
      <c r="E357" s="14" t="s">
        <v>235</v>
      </c>
      <c r="F357" s="17">
        <v>0</v>
      </c>
      <c r="G357" s="18">
        <f t="shared" si="48"/>
        <v>0</v>
      </c>
      <c r="H357" s="19">
        <v>0.08</v>
      </c>
      <c r="I357" s="18">
        <f t="shared" si="49"/>
        <v>0</v>
      </c>
      <c r="J357" s="18">
        <f t="shared" si="50"/>
        <v>0</v>
      </c>
      <c r="K357" s="14"/>
      <c r="L357" s="14"/>
      <c r="M357" s="14"/>
      <c r="N357" s="14"/>
      <c r="O357" s="14"/>
      <c r="P357" s="13"/>
    </row>
    <row r="358" spans="1:16" ht="43.5" customHeight="1">
      <c r="A358" s="14" t="s">
        <v>384</v>
      </c>
      <c r="B358" s="15">
        <v>11</v>
      </c>
      <c r="C358" s="16" t="s">
        <v>395</v>
      </c>
      <c r="D358" s="14">
        <v>200</v>
      </c>
      <c r="E358" s="14" t="s">
        <v>235</v>
      </c>
      <c r="F358" s="17">
        <v>0</v>
      </c>
      <c r="G358" s="18">
        <f t="shared" si="48"/>
        <v>0</v>
      </c>
      <c r="H358" s="19">
        <v>0.08</v>
      </c>
      <c r="I358" s="18">
        <f t="shared" si="49"/>
        <v>0</v>
      </c>
      <c r="J358" s="18">
        <f t="shared" si="50"/>
        <v>0</v>
      </c>
      <c r="K358" s="14"/>
      <c r="L358" s="14"/>
      <c r="M358" s="14"/>
      <c r="N358" s="14"/>
      <c r="O358" s="14"/>
      <c r="P358" s="13"/>
    </row>
    <row r="359" spans="1:16" ht="74.25" customHeight="1">
      <c r="A359" s="14" t="s">
        <v>384</v>
      </c>
      <c r="B359" s="15">
        <v>12</v>
      </c>
      <c r="C359" s="16" t="s">
        <v>396</v>
      </c>
      <c r="D359" s="14">
        <v>6000</v>
      </c>
      <c r="E359" s="14" t="s">
        <v>116</v>
      </c>
      <c r="F359" s="17">
        <v>0</v>
      </c>
      <c r="G359" s="18">
        <f t="shared" si="48"/>
        <v>0</v>
      </c>
      <c r="H359" s="19">
        <v>0.08</v>
      </c>
      <c r="I359" s="18">
        <f t="shared" si="49"/>
        <v>0</v>
      </c>
      <c r="J359" s="18">
        <f t="shared" si="50"/>
        <v>0</v>
      </c>
      <c r="K359" s="14"/>
      <c r="L359" s="14"/>
      <c r="M359" s="14"/>
      <c r="N359" s="14"/>
      <c r="O359" s="14"/>
      <c r="P359" s="13"/>
    </row>
    <row r="360" spans="1:16" ht="68.25" customHeight="1">
      <c r="A360" s="14" t="s">
        <v>384</v>
      </c>
      <c r="B360" s="15">
        <v>13</v>
      </c>
      <c r="C360" s="16" t="s">
        <v>397</v>
      </c>
      <c r="D360" s="14">
        <v>10000</v>
      </c>
      <c r="E360" s="14" t="s">
        <v>116</v>
      </c>
      <c r="F360" s="17">
        <v>0</v>
      </c>
      <c r="G360" s="18">
        <f t="shared" si="48"/>
        <v>0</v>
      </c>
      <c r="H360" s="19">
        <v>0.08</v>
      </c>
      <c r="I360" s="18">
        <f t="shared" si="49"/>
        <v>0</v>
      </c>
      <c r="J360" s="18">
        <f t="shared" si="50"/>
        <v>0</v>
      </c>
      <c r="K360" s="14"/>
      <c r="L360" s="14"/>
      <c r="M360" s="14"/>
      <c r="N360" s="14"/>
      <c r="O360" s="14"/>
      <c r="P360" s="13"/>
    </row>
    <row r="361" spans="1:16" ht="48.75" customHeight="1">
      <c r="A361" s="14" t="s">
        <v>384</v>
      </c>
      <c r="B361" s="15">
        <v>14</v>
      </c>
      <c r="C361" s="16" t="s">
        <v>398</v>
      </c>
      <c r="D361" s="14">
        <v>3000</v>
      </c>
      <c r="E361" s="14" t="s">
        <v>116</v>
      </c>
      <c r="F361" s="17">
        <v>0</v>
      </c>
      <c r="G361" s="18">
        <f t="shared" si="48"/>
        <v>0</v>
      </c>
      <c r="H361" s="19">
        <v>0.08</v>
      </c>
      <c r="I361" s="18">
        <f t="shared" si="49"/>
        <v>0</v>
      </c>
      <c r="J361" s="18">
        <f t="shared" si="50"/>
        <v>0</v>
      </c>
      <c r="K361" s="14"/>
      <c r="L361" s="14"/>
      <c r="M361" s="14"/>
      <c r="N361" s="14"/>
      <c r="O361" s="14"/>
      <c r="P361" s="13"/>
    </row>
    <row r="362" spans="1:16" ht="15.75" customHeight="1">
      <c r="A362" s="13"/>
      <c r="B362" s="20"/>
      <c r="C362" s="25"/>
      <c r="D362" s="13"/>
      <c r="E362" s="13"/>
      <c r="F362" s="23" t="s">
        <v>117</v>
      </c>
      <c r="G362" s="24">
        <f>SUM(G348:G361)</f>
        <v>0</v>
      </c>
      <c r="H362" s="35"/>
      <c r="I362" s="24">
        <f>SUM(I348:I361)</f>
        <v>0</v>
      </c>
      <c r="J362" s="24">
        <f>SUM(J348:J361)</f>
        <v>0</v>
      </c>
      <c r="K362" s="13"/>
      <c r="L362" s="13"/>
      <c r="M362" s="13"/>
      <c r="N362" s="13"/>
      <c r="O362" s="13"/>
      <c r="P362" s="13"/>
    </row>
    <row r="363" spans="1:16" ht="15" customHeight="1">
      <c r="A363" s="13"/>
      <c r="B363" s="20"/>
      <c r="C363" s="25"/>
      <c r="D363" s="13"/>
      <c r="E363" s="13"/>
      <c r="F363" s="26"/>
      <c r="G363" s="27"/>
      <c r="H363" s="28"/>
      <c r="I363" s="27"/>
      <c r="J363" s="27"/>
      <c r="K363" s="13"/>
      <c r="L363" s="13"/>
      <c r="M363" s="13"/>
      <c r="N363" s="13"/>
      <c r="O363" s="13"/>
      <c r="P363" s="13"/>
    </row>
    <row r="364" spans="1:16" ht="75" customHeight="1">
      <c r="A364" s="6" t="s">
        <v>99</v>
      </c>
      <c r="B364" s="6" t="s">
        <v>100</v>
      </c>
      <c r="C364" s="6" t="s">
        <v>101</v>
      </c>
      <c r="D364" s="7" t="s">
        <v>102</v>
      </c>
      <c r="E364" s="8" t="s">
        <v>103</v>
      </c>
      <c r="F364" s="9" t="s">
        <v>104</v>
      </c>
      <c r="G364" s="10" t="s">
        <v>105</v>
      </c>
      <c r="H364" s="11" t="s">
        <v>106</v>
      </c>
      <c r="I364" s="10" t="s">
        <v>107</v>
      </c>
      <c r="J364" s="10" t="s">
        <v>108</v>
      </c>
      <c r="K364" s="12" t="s">
        <v>109</v>
      </c>
      <c r="L364" s="12" t="s">
        <v>110</v>
      </c>
      <c r="M364" s="12" t="s">
        <v>111</v>
      </c>
      <c r="N364" s="12" t="s">
        <v>112</v>
      </c>
      <c r="O364" s="12" t="s">
        <v>113</v>
      </c>
      <c r="P364" s="13"/>
    </row>
    <row r="365" spans="1:16" ht="79.5" customHeight="1">
      <c r="A365" s="14" t="s">
        <v>399</v>
      </c>
      <c r="B365" s="98">
        <v>1</v>
      </c>
      <c r="C365" s="16" t="s">
        <v>401</v>
      </c>
      <c r="D365" s="14">
        <v>8000</v>
      </c>
      <c r="E365" s="14" t="s">
        <v>235</v>
      </c>
      <c r="F365" s="17">
        <v>0</v>
      </c>
      <c r="G365" s="18">
        <f aca="true" t="shared" si="51" ref="G365:G370">D365*F365</f>
        <v>0</v>
      </c>
      <c r="H365" s="19">
        <v>0.08</v>
      </c>
      <c r="I365" s="18">
        <f aca="true" t="shared" si="52" ref="I365:I370">G365*H365</f>
        <v>0</v>
      </c>
      <c r="J365" s="18">
        <f aca="true" t="shared" si="53" ref="J365:J370">G365+I365</f>
        <v>0</v>
      </c>
      <c r="K365" s="14"/>
      <c r="L365" s="14"/>
      <c r="M365" s="14"/>
      <c r="N365" s="14"/>
      <c r="O365" s="14"/>
      <c r="P365" s="13"/>
    </row>
    <row r="366" spans="1:16" ht="81" customHeight="1">
      <c r="A366" s="14" t="s">
        <v>399</v>
      </c>
      <c r="B366" s="98">
        <v>2</v>
      </c>
      <c r="C366" s="16" t="s">
        <v>402</v>
      </c>
      <c r="D366" s="14">
        <v>8000</v>
      </c>
      <c r="E366" s="14" t="s">
        <v>235</v>
      </c>
      <c r="F366" s="17">
        <v>0</v>
      </c>
      <c r="G366" s="18">
        <f t="shared" si="51"/>
        <v>0</v>
      </c>
      <c r="H366" s="19">
        <v>0.08</v>
      </c>
      <c r="I366" s="18">
        <f t="shared" si="52"/>
        <v>0</v>
      </c>
      <c r="J366" s="18">
        <f t="shared" si="53"/>
        <v>0</v>
      </c>
      <c r="K366" s="14"/>
      <c r="L366" s="14"/>
      <c r="M366" s="14"/>
      <c r="N366" s="14"/>
      <c r="O366" s="14"/>
      <c r="P366" s="13"/>
    </row>
    <row r="367" spans="1:16" ht="79.5" customHeight="1">
      <c r="A367" s="14" t="s">
        <v>399</v>
      </c>
      <c r="B367" s="98">
        <v>3</v>
      </c>
      <c r="C367" s="16" t="s">
        <v>403</v>
      </c>
      <c r="D367" s="14">
        <v>4000</v>
      </c>
      <c r="E367" s="14" t="s">
        <v>235</v>
      </c>
      <c r="F367" s="17">
        <v>0</v>
      </c>
      <c r="G367" s="18">
        <f t="shared" si="51"/>
        <v>0</v>
      </c>
      <c r="H367" s="19">
        <v>0.08</v>
      </c>
      <c r="I367" s="18">
        <f t="shared" si="52"/>
        <v>0</v>
      </c>
      <c r="J367" s="18">
        <f t="shared" si="53"/>
        <v>0</v>
      </c>
      <c r="K367" s="14"/>
      <c r="L367" s="14"/>
      <c r="M367" s="14"/>
      <c r="N367" s="14"/>
      <c r="O367" s="14"/>
      <c r="P367" s="13"/>
    </row>
    <row r="368" spans="1:16" ht="81.75" customHeight="1">
      <c r="A368" s="14" t="s">
        <v>399</v>
      </c>
      <c r="B368" s="98">
        <v>4</v>
      </c>
      <c r="C368" s="41" t="s">
        <v>404</v>
      </c>
      <c r="D368" s="14">
        <v>200</v>
      </c>
      <c r="E368" s="14" t="s">
        <v>141</v>
      </c>
      <c r="F368" s="17">
        <v>0</v>
      </c>
      <c r="G368" s="18">
        <f t="shared" si="51"/>
        <v>0</v>
      </c>
      <c r="H368" s="19">
        <v>0.08</v>
      </c>
      <c r="I368" s="18">
        <f t="shared" si="52"/>
        <v>0</v>
      </c>
      <c r="J368" s="18">
        <f t="shared" si="53"/>
        <v>0</v>
      </c>
      <c r="K368" s="14"/>
      <c r="L368" s="14"/>
      <c r="M368" s="14"/>
      <c r="N368" s="14"/>
      <c r="O368" s="14"/>
      <c r="P368" s="13"/>
    </row>
    <row r="369" spans="1:16" ht="27.75" customHeight="1">
      <c r="A369" s="14" t="s">
        <v>399</v>
      </c>
      <c r="B369" s="98">
        <v>5</v>
      </c>
      <c r="C369" s="41" t="s">
        <v>405</v>
      </c>
      <c r="D369" s="14">
        <v>200</v>
      </c>
      <c r="E369" s="14" t="s">
        <v>141</v>
      </c>
      <c r="F369" s="17">
        <v>0</v>
      </c>
      <c r="G369" s="18">
        <f t="shared" si="51"/>
        <v>0</v>
      </c>
      <c r="H369" s="19">
        <v>0.08</v>
      </c>
      <c r="I369" s="18">
        <f t="shared" si="52"/>
        <v>0</v>
      </c>
      <c r="J369" s="18">
        <f t="shared" si="53"/>
        <v>0</v>
      </c>
      <c r="K369" s="14"/>
      <c r="L369" s="14"/>
      <c r="M369" s="14"/>
      <c r="N369" s="14"/>
      <c r="O369" s="14"/>
      <c r="P369" s="13"/>
    </row>
    <row r="370" spans="1:16" ht="76.5" customHeight="1">
      <c r="A370" s="14" t="s">
        <v>399</v>
      </c>
      <c r="B370" s="98">
        <v>6</v>
      </c>
      <c r="C370" s="16" t="s">
        <v>406</v>
      </c>
      <c r="D370" s="14">
        <v>30</v>
      </c>
      <c r="E370" s="14" t="s">
        <v>235</v>
      </c>
      <c r="F370" s="17">
        <v>0</v>
      </c>
      <c r="G370" s="18">
        <f t="shared" si="51"/>
        <v>0</v>
      </c>
      <c r="H370" s="19">
        <v>0.08</v>
      </c>
      <c r="I370" s="18">
        <f t="shared" si="52"/>
        <v>0</v>
      </c>
      <c r="J370" s="18">
        <f t="shared" si="53"/>
        <v>0</v>
      </c>
      <c r="K370" s="14"/>
      <c r="L370" s="14"/>
      <c r="M370" s="14"/>
      <c r="N370" s="14"/>
      <c r="O370" s="14"/>
      <c r="P370" s="13"/>
    </row>
    <row r="371" spans="1:16" ht="15.75" customHeight="1">
      <c r="A371" s="13"/>
      <c r="B371" s="20"/>
      <c r="C371" s="25"/>
      <c r="D371" s="13"/>
      <c r="E371" s="13"/>
      <c r="F371" s="23" t="s">
        <v>117</v>
      </c>
      <c r="G371" s="24">
        <f>SUM(G365:G370)</f>
        <v>0</v>
      </c>
      <c r="H371" s="35"/>
      <c r="I371" s="24">
        <f>SUM(I365:I370)</f>
        <v>0</v>
      </c>
      <c r="J371" s="24">
        <f>SUM(J365:J370)</f>
        <v>0</v>
      </c>
      <c r="K371" s="13"/>
      <c r="L371" s="13"/>
      <c r="M371" s="13"/>
      <c r="N371" s="13"/>
      <c r="O371" s="13"/>
      <c r="P371" s="13"/>
    </row>
    <row r="372" spans="1:16" ht="15" customHeight="1">
      <c r="A372" s="13"/>
      <c r="B372" s="20"/>
      <c r="C372" s="25"/>
      <c r="D372" s="13"/>
      <c r="E372" s="13"/>
      <c r="F372" s="26"/>
      <c r="G372" s="27"/>
      <c r="H372" s="28"/>
      <c r="I372" s="27"/>
      <c r="J372" s="27"/>
      <c r="K372" s="13"/>
      <c r="L372" s="13"/>
      <c r="M372" s="13"/>
      <c r="N372" s="13"/>
      <c r="O372" s="13"/>
      <c r="P372" s="13"/>
    </row>
    <row r="373" spans="1:16" ht="71.25" customHeight="1">
      <c r="A373" s="6" t="s">
        <v>99</v>
      </c>
      <c r="B373" s="6" t="s">
        <v>100</v>
      </c>
      <c r="C373" s="6" t="s">
        <v>101</v>
      </c>
      <c r="D373" s="7" t="s">
        <v>102</v>
      </c>
      <c r="E373" s="8" t="s">
        <v>103</v>
      </c>
      <c r="F373" s="9" t="s">
        <v>104</v>
      </c>
      <c r="G373" s="10" t="s">
        <v>105</v>
      </c>
      <c r="H373" s="11" t="s">
        <v>106</v>
      </c>
      <c r="I373" s="10" t="s">
        <v>107</v>
      </c>
      <c r="J373" s="10" t="s">
        <v>108</v>
      </c>
      <c r="K373" s="12" t="s">
        <v>109</v>
      </c>
      <c r="L373" s="12" t="s">
        <v>110</v>
      </c>
      <c r="M373" s="12" t="s">
        <v>111</v>
      </c>
      <c r="N373" s="12" t="s">
        <v>112</v>
      </c>
      <c r="O373" s="12" t="s">
        <v>113</v>
      </c>
      <c r="P373" s="13"/>
    </row>
    <row r="374" spans="1:16" ht="57" customHeight="1">
      <c r="A374" s="45" t="s">
        <v>407</v>
      </c>
      <c r="B374" s="46">
        <v>1</v>
      </c>
      <c r="C374" s="47" t="s">
        <v>408</v>
      </c>
      <c r="D374" s="48">
        <v>300</v>
      </c>
      <c r="E374" s="45" t="s">
        <v>116</v>
      </c>
      <c r="F374" s="17">
        <v>0</v>
      </c>
      <c r="G374" s="18">
        <f aca="true" t="shared" si="54" ref="G374:G391">D374*F374</f>
        <v>0</v>
      </c>
      <c r="H374" s="19">
        <v>0.08</v>
      </c>
      <c r="I374" s="18">
        <f aca="true" t="shared" si="55" ref="I374:I391">G374*H374</f>
        <v>0</v>
      </c>
      <c r="J374" s="18">
        <f aca="true" t="shared" si="56" ref="J374:J391">G374+I374</f>
        <v>0</v>
      </c>
      <c r="K374" s="14"/>
      <c r="L374" s="49"/>
      <c r="M374" s="14"/>
      <c r="N374" s="14"/>
      <c r="O374" s="14"/>
      <c r="P374" s="13"/>
    </row>
    <row r="375" spans="1:16" ht="30" customHeight="1">
      <c r="A375" s="45" t="s">
        <v>407</v>
      </c>
      <c r="B375" s="46">
        <v>2</v>
      </c>
      <c r="C375" s="47" t="s">
        <v>409</v>
      </c>
      <c r="D375" s="48">
        <v>600</v>
      </c>
      <c r="E375" s="45" t="s">
        <v>116</v>
      </c>
      <c r="F375" s="17">
        <v>0</v>
      </c>
      <c r="G375" s="18">
        <f t="shared" si="54"/>
        <v>0</v>
      </c>
      <c r="H375" s="19">
        <v>0.08</v>
      </c>
      <c r="I375" s="18">
        <f t="shared" si="55"/>
        <v>0</v>
      </c>
      <c r="J375" s="18">
        <f t="shared" si="56"/>
        <v>0</v>
      </c>
      <c r="K375" s="14"/>
      <c r="L375" s="49"/>
      <c r="M375" s="14"/>
      <c r="N375" s="14"/>
      <c r="O375" s="14"/>
      <c r="P375" s="13"/>
    </row>
    <row r="376" spans="1:16" ht="30" customHeight="1">
      <c r="A376" s="45" t="s">
        <v>407</v>
      </c>
      <c r="B376" s="46">
        <v>3</v>
      </c>
      <c r="C376" s="47" t="s">
        <v>410</v>
      </c>
      <c r="D376" s="48">
        <v>350</v>
      </c>
      <c r="E376" s="45" t="s">
        <v>116</v>
      </c>
      <c r="F376" s="17">
        <v>0</v>
      </c>
      <c r="G376" s="18">
        <f t="shared" si="54"/>
        <v>0</v>
      </c>
      <c r="H376" s="19">
        <v>0.08</v>
      </c>
      <c r="I376" s="18">
        <f t="shared" si="55"/>
        <v>0</v>
      </c>
      <c r="J376" s="18">
        <f t="shared" si="56"/>
        <v>0</v>
      </c>
      <c r="K376" s="14"/>
      <c r="L376" s="49"/>
      <c r="M376" s="14"/>
      <c r="N376" s="14"/>
      <c r="O376" s="14"/>
      <c r="P376" s="13"/>
    </row>
    <row r="377" spans="1:16" ht="30" customHeight="1">
      <c r="A377" s="45" t="s">
        <v>407</v>
      </c>
      <c r="B377" s="46">
        <v>4</v>
      </c>
      <c r="C377" s="47" t="s">
        <v>411</v>
      </c>
      <c r="D377" s="48">
        <v>100</v>
      </c>
      <c r="E377" s="45" t="s">
        <v>116</v>
      </c>
      <c r="F377" s="17">
        <v>0</v>
      </c>
      <c r="G377" s="18">
        <f t="shared" si="54"/>
        <v>0</v>
      </c>
      <c r="H377" s="19">
        <v>0.08</v>
      </c>
      <c r="I377" s="18">
        <f t="shared" si="55"/>
        <v>0</v>
      </c>
      <c r="J377" s="18">
        <f t="shared" si="56"/>
        <v>0</v>
      </c>
      <c r="K377" s="14"/>
      <c r="L377" s="49"/>
      <c r="M377" s="14"/>
      <c r="N377" s="14"/>
      <c r="O377" s="14"/>
      <c r="P377" s="13"/>
    </row>
    <row r="378" spans="1:16" ht="30" customHeight="1">
      <c r="A378" s="45" t="s">
        <v>407</v>
      </c>
      <c r="B378" s="46">
        <v>5</v>
      </c>
      <c r="C378" s="47" t="s">
        <v>412</v>
      </c>
      <c r="D378" s="48">
        <v>4000</v>
      </c>
      <c r="E378" s="45" t="s">
        <v>116</v>
      </c>
      <c r="F378" s="17">
        <v>0</v>
      </c>
      <c r="G378" s="18">
        <f t="shared" si="54"/>
        <v>0</v>
      </c>
      <c r="H378" s="19">
        <v>0.08</v>
      </c>
      <c r="I378" s="18">
        <f t="shared" si="55"/>
        <v>0</v>
      </c>
      <c r="J378" s="18">
        <f t="shared" si="56"/>
        <v>0</v>
      </c>
      <c r="K378" s="14"/>
      <c r="L378" s="49"/>
      <c r="M378" s="14"/>
      <c r="N378" s="14" t="s">
        <v>413</v>
      </c>
      <c r="O378" s="14"/>
      <c r="P378" s="13"/>
    </row>
    <row r="379" spans="1:16" ht="15" customHeight="1">
      <c r="A379" s="45" t="s">
        <v>407</v>
      </c>
      <c r="B379" s="46">
        <v>6</v>
      </c>
      <c r="C379" s="47" t="s">
        <v>414</v>
      </c>
      <c r="D379" s="48">
        <v>200</v>
      </c>
      <c r="E379" s="45" t="s">
        <v>116</v>
      </c>
      <c r="F379" s="17">
        <v>0</v>
      </c>
      <c r="G379" s="18">
        <f t="shared" si="54"/>
        <v>0</v>
      </c>
      <c r="H379" s="19">
        <v>0.08</v>
      </c>
      <c r="I379" s="18">
        <f t="shared" si="55"/>
        <v>0</v>
      </c>
      <c r="J379" s="18">
        <f t="shared" si="56"/>
        <v>0</v>
      </c>
      <c r="K379" s="14"/>
      <c r="L379" s="49"/>
      <c r="M379" s="14"/>
      <c r="N379" s="14"/>
      <c r="O379" s="14"/>
      <c r="P379" s="13"/>
    </row>
    <row r="380" spans="1:16" ht="46.5" customHeight="1">
      <c r="A380" s="45" t="s">
        <v>407</v>
      </c>
      <c r="B380" s="46">
        <v>7</v>
      </c>
      <c r="C380" s="47" t="s">
        <v>415</v>
      </c>
      <c r="D380" s="48">
        <v>100</v>
      </c>
      <c r="E380" s="45" t="s">
        <v>116</v>
      </c>
      <c r="F380" s="17">
        <v>0</v>
      </c>
      <c r="G380" s="18">
        <f t="shared" si="54"/>
        <v>0</v>
      </c>
      <c r="H380" s="19">
        <v>0.08</v>
      </c>
      <c r="I380" s="18">
        <f t="shared" si="55"/>
        <v>0</v>
      </c>
      <c r="J380" s="18">
        <f t="shared" si="56"/>
        <v>0</v>
      </c>
      <c r="K380" s="14"/>
      <c r="L380" s="49"/>
      <c r="M380" s="14"/>
      <c r="N380" s="14"/>
      <c r="O380" s="14"/>
      <c r="P380" s="13"/>
    </row>
    <row r="381" spans="1:16" ht="45" customHeight="1">
      <c r="A381" s="45" t="s">
        <v>407</v>
      </c>
      <c r="B381" s="46">
        <v>8</v>
      </c>
      <c r="C381" s="47" t="s">
        <v>416</v>
      </c>
      <c r="D381" s="48">
        <v>20</v>
      </c>
      <c r="E381" s="45" t="s">
        <v>116</v>
      </c>
      <c r="F381" s="17">
        <v>0</v>
      </c>
      <c r="G381" s="18">
        <f t="shared" si="54"/>
        <v>0</v>
      </c>
      <c r="H381" s="19">
        <v>0.08</v>
      </c>
      <c r="I381" s="18">
        <f t="shared" si="55"/>
        <v>0</v>
      </c>
      <c r="J381" s="18">
        <f t="shared" si="56"/>
        <v>0</v>
      </c>
      <c r="K381" s="14"/>
      <c r="L381" s="49"/>
      <c r="M381" s="14"/>
      <c r="N381" s="14"/>
      <c r="O381" s="14"/>
      <c r="P381" s="13"/>
    </row>
    <row r="382" spans="1:16" ht="44.25" customHeight="1">
      <c r="A382" s="45" t="s">
        <v>407</v>
      </c>
      <c r="B382" s="46">
        <v>9</v>
      </c>
      <c r="C382" s="47" t="s">
        <v>417</v>
      </c>
      <c r="D382" s="48">
        <v>40</v>
      </c>
      <c r="E382" s="45" t="s">
        <v>116</v>
      </c>
      <c r="F382" s="17">
        <v>0</v>
      </c>
      <c r="G382" s="18">
        <f t="shared" si="54"/>
        <v>0</v>
      </c>
      <c r="H382" s="19">
        <v>0.08</v>
      </c>
      <c r="I382" s="18">
        <f t="shared" si="55"/>
        <v>0</v>
      </c>
      <c r="J382" s="18">
        <f t="shared" si="56"/>
        <v>0</v>
      </c>
      <c r="K382" s="14"/>
      <c r="L382" s="49"/>
      <c r="M382" s="14"/>
      <c r="N382" s="14"/>
      <c r="O382" s="14"/>
      <c r="P382" s="13"/>
    </row>
    <row r="383" spans="1:16" ht="45" customHeight="1">
      <c r="A383" s="45" t="s">
        <v>407</v>
      </c>
      <c r="B383" s="46">
        <v>10</v>
      </c>
      <c r="C383" s="47" t="s">
        <v>418</v>
      </c>
      <c r="D383" s="48">
        <v>10</v>
      </c>
      <c r="E383" s="45" t="s">
        <v>116</v>
      </c>
      <c r="F383" s="17">
        <v>0</v>
      </c>
      <c r="G383" s="18">
        <f t="shared" si="54"/>
        <v>0</v>
      </c>
      <c r="H383" s="19">
        <v>0.08</v>
      </c>
      <c r="I383" s="18">
        <f t="shared" si="55"/>
        <v>0</v>
      </c>
      <c r="J383" s="18">
        <f t="shared" si="56"/>
        <v>0</v>
      </c>
      <c r="K383" s="14"/>
      <c r="L383" s="49"/>
      <c r="M383" s="14"/>
      <c r="N383" s="14"/>
      <c r="O383" s="14"/>
      <c r="P383" s="13"/>
    </row>
    <row r="384" spans="1:16" ht="54" customHeight="1">
      <c r="A384" s="45" t="s">
        <v>407</v>
      </c>
      <c r="B384" s="46">
        <v>11</v>
      </c>
      <c r="C384" s="47" t="s">
        <v>419</v>
      </c>
      <c r="D384" s="48">
        <v>100</v>
      </c>
      <c r="E384" s="45" t="s">
        <v>116</v>
      </c>
      <c r="F384" s="17">
        <v>0</v>
      </c>
      <c r="G384" s="18">
        <f t="shared" si="54"/>
        <v>0</v>
      </c>
      <c r="H384" s="19">
        <v>0.08</v>
      </c>
      <c r="I384" s="18">
        <f t="shared" si="55"/>
        <v>0</v>
      </c>
      <c r="J384" s="18">
        <f t="shared" si="56"/>
        <v>0</v>
      </c>
      <c r="K384" s="14"/>
      <c r="L384" s="49"/>
      <c r="M384" s="14"/>
      <c r="N384" s="14"/>
      <c r="O384" s="14"/>
      <c r="P384" s="13"/>
    </row>
    <row r="385" spans="1:16" ht="71.25" customHeight="1">
      <c r="A385" s="45" t="s">
        <v>407</v>
      </c>
      <c r="B385" s="46">
        <v>12</v>
      </c>
      <c r="C385" s="47" t="s">
        <v>420</v>
      </c>
      <c r="D385" s="48">
        <v>700</v>
      </c>
      <c r="E385" s="45" t="s">
        <v>116</v>
      </c>
      <c r="F385" s="17">
        <v>0</v>
      </c>
      <c r="G385" s="18">
        <f t="shared" si="54"/>
        <v>0</v>
      </c>
      <c r="H385" s="19">
        <v>0.08</v>
      </c>
      <c r="I385" s="18">
        <f t="shared" si="55"/>
        <v>0</v>
      </c>
      <c r="J385" s="18">
        <f t="shared" si="56"/>
        <v>0</v>
      </c>
      <c r="K385" s="14"/>
      <c r="L385" s="49"/>
      <c r="M385" s="14"/>
      <c r="N385" s="14"/>
      <c r="O385" s="14"/>
      <c r="P385" s="13"/>
    </row>
    <row r="386" spans="1:16" ht="30" customHeight="1">
      <c r="A386" s="45" t="s">
        <v>407</v>
      </c>
      <c r="B386" s="46">
        <v>13</v>
      </c>
      <c r="C386" s="47" t="s">
        <v>421</v>
      </c>
      <c r="D386" s="48">
        <v>50</v>
      </c>
      <c r="E386" s="45" t="s">
        <v>116</v>
      </c>
      <c r="F386" s="17">
        <v>0</v>
      </c>
      <c r="G386" s="18">
        <f t="shared" si="54"/>
        <v>0</v>
      </c>
      <c r="H386" s="19">
        <v>0.08</v>
      </c>
      <c r="I386" s="18">
        <f t="shared" si="55"/>
        <v>0</v>
      </c>
      <c r="J386" s="18">
        <f t="shared" si="56"/>
        <v>0</v>
      </c>
      <c r="K386" s="14"/>
      <c r="L386" s="49"/>
      <c r="M386" s="14"/>
      <c r="N386" s="14"/>
      <c r="O386" s="14"/>
      <c r="P386" s="13"/>
    </row>
    <row r="387" spans="1:16" ht="30" customHeight="1">
      <c r="A387" s="45" t="s">
        <v>407</v>
      </c>
      <c r="B387" s="46">
        <v>14</v>
      </c>
      <c r="C387" s="47" t="s">
        <v>422</v>
      </c>
      <c r="D387" s="48">
        <v>50</v>
      </c>
      <c r="E387" s="45" t="s">
        <v>116</v>
      </c>
      <c r="F387" s="17">
        <v>0</v>
      </c>
      <c r="G387" s="18">
        <f t="shared" si="54"/>
        <v>0</v>
      </c>
      <c r="H387" s="19">
        <v>0.08</v>
      </c>
      <c r="I387" s="18">
        <f t="shared" si="55"/>
        <v>0</v>
      </c>
      <c r="J387" s="18">
        <f t="shared" si="56"/>
        <v>0</v>
      </c>
      <c r="K387" s="14"/>
      <c r="L387" s="49"/>
      <c r="M387" s="14"/>
      <c r="N387" s="14"/>
      <c r="O387" s="14"/>
      <c r="P387" s="13"/>
    </row>
    <row r="388" spans="1:16" ht="45" customHeight="1">
      <c r="A388" s="45" t="s">
        <v>407</v>
      </c>
      <c r="B388" s="46">
        <v>15</v>
      </c>
      <c r="C388" s="47" t="s">
        <v>423</v>
      </c>
      <c r="D388" s="48">
        <v>1500</v>
      </c>
      <c r="E388" s="45" t="s">
        <v>116</v>
      </c>
      <c r="F388" s="17">
        <v>0</v>
      </c>
      <c r="G388" s="18">
        <f t="shared" si="54"/>
        <v>0</v>
      </c>
      <c r="H388" s="19">
        <v>0.08</v>
      </c>
      <c r="I388" s="18">
        <f t="shared" si="55"/>
        <v>0</v>
      </c>
      <c r="J388" s="18">
        <f t="shared" si="56"/>
        <v>0</v>
      </c>
      <c r="K388" s="14"/>
      <c r="L388" s="49"/>
      <c r="M388" s="14"/>
      <c r="N388" s="14"/>
      <c r="O388" s="14"/>
      <c r="P388" s="13"/>
    </row>
    <row r="389" spans="1:16" ht="30" customHeight="1">
      <c r="A389" s="45" t="s">
        <v>407</v>
      </c>
      <c r="B389" s="46">
        <v>16</v>
      </c>
      <c r="C389" s="47" t="s">
        <v>432</v>
      </c>
      <c r="D389" s="48">
        <v>650</v>
      </c>
      <c r="E389" s="45" t="s">
        <v>116</v>
      </c>
      <c r="F389" s="17">
        <v>0</v>
      </c>
      <c r="G389" s="18">
        <f t="shared" si="54"/>
        <v>0</v>
      </c>
      <c r="H389" s="19">
        <v>0.08</v>
      </c>
      <c r="I389" s="18">
        <f t="shared" si="55"/>
        <v>0</v>
      </c>
      <c r="J389" s="18">
        <f t="shared" si="56"/>
        <v>0</v>
      </c>
      <c r="K389" s="14"/>
      <c r="L389" s="49"/>
      <c r="M389" s="14"/>
      <c r="N389" s="14"/>
      <c r="O389" s="14"/>
      <c r="P389" s="13"/>
    </row>
    <row r="390" spans="1:16" ht="15" customHeight="1">
      <c r="A390" s="45" t="s">
        <v>407</v>
      </c>
      <c r="B390" s="46">
        <v>17</v>
      </c>
      <c r="C390" s="47" t="s">
        <v>433</v>
      </c>
      <c r="D390" s="48">
        <v>800</v>
      </c>
      <c r="E390" s="45" t="s">
        <v>116</v>
      </c>
      <c r="F390" s="17">
        <v>0</v>
      </c>
      <c r="G390" s="18">
        <f t="shared" si="54"/>
        <v>0</v>
      </c>
      <c r="H390" s="19">
        <v>0.08</v>
      </c>
      <c r="I390" s="18">
        <f t="shared" si="55"/>
        <v>0</v>
      </c>
      <c r="J390" s="18">
        <f t="shared" si="56"/>
        <v>0</v>
      </c>
      <c r="K390" s="14"/>
      <c r="L390" s="49"/>
      <c r="M390" s="14"/>
      <c r="N390" s="14"/>
      <c r="O390" s="14"/>
      <c r="P390" s="13"/>
    </row>
    <row r="391" spans="1:16" ht="30" customHeight="1">
      <c r="A391" s="45" t="s">
        <v>407</v>
      </c>
      <c r="B391" s="46">
        <v>18</v>
      </c>
      <c r="C391" s="47" t="s">
        <v>434</v>
      </c>
      <c r="D391" s="48">
        <v>200</v>
      </c>
      <c r="E391" s="45" t="s">
        <v>116</v>
      </c>
      <c r="F391" s="17">
        <v>0</v>
      </c>
      <c r="G391" s="18">
        <f t="shared" si="54"/>
        <v>0</v>
      </c>
      <c r="H391" s="19">
        <v>0.08</v>
      </c>
      <c r="I391" s="18">
        <f t="shared" si="55"/>
        <v>0</v>
      </c>
      <c r="J391" s="18">
        <f t="shared" si="56"/>
        <v>0</v>
      </c>
      <c r="K391" s="14"/>
      <c r="L391" s="49"/>
      <c r="M391" s="14"/>
      <c r="N391" s="14"/>
      <c r="O391" s="14"/>
      <c r="P391" s="13"/>
    </row>
    <row r="392" spans="1:16" ht="15.75" customHeight="1">
      <c r="A392" s="13"/>
      <c r="B392" s="20"/>
      <c r="C392" s="25"/>
      <c r="D392" s="13"/>
      <c r="E392" s="13"/>
      <c r="F392" s="23" t="s">
        <v>117</v>
      </c>
      <c r="G392" s="24">
        <f>SUM(G374:G391)</f>
        <v>0</v>
      </c>
      <c r="H392" s="35"/>
      <c r="I392" s="24">
        <f>SUM(I374:I391)</f>
        <v>0</v>
      </c>
      <c r="J392" s="24">
        <f>SUM(J374:J391)</f>
        <v>0</v>
      </c>
      <c r="K392" s="13"/>
      <c r="L392" s="13"/>
      <c r="M392" s="13"/>
      <c r="N392" s="13"/>
      <c r="O392" s="13"/>
      <c r="P392" s="13"/>
    </row>
    <row r="393" spans="1:16" ht="15" customHeight="1">
      <c r="A393" s="13"/>
      <c r="B393" s="20"/>
      <c r="C393" s="25"/>
      <c r="D393" s="13"/>
      <c r="E393" s="13"/>
      <c r="F393" s="26"/>
      <c r="G393" s="27"/>
      <c r="H393" s="28"/>
      <c r="I393" s="27"/>
      <c r="J393" s="27"/>
      <c r="K393" s="13"/>
      <c r="L393" s="13"/>
      <c r="M393" s="13"/>
      <c r="N393" s="13"/>
      <c r="O393" s="13"/>
      <c r="P393" s="13"/>
    </row>
    <row r="394" spans="1:16" ht="94.5" customHeight="1">
      <c r="A394" s="6" t="s">
        <v>99</v>
      </c>
      <c r="B394" s="6" t="s">
        <v>100</v>
      </c>
      <c r="C394" s="6" t="s">
        <v>101</v>
      </c>
      <c r="D394" s="7" t="s">
        <v>102</v>
      </c>
      <c r="E394" s="8" t="s">
        <v>103</v>
      </c>
      <c r="F394" s="9" t="s">
        <v>104</v>
      </c>
      <c r="G394" s="10" t="s">
        <v>105</v>
      </c>
      <c r="H394" s="11" t="s">
        <v>106</v>
      </c>
      <c r="I394" s="10" t="s">
        <v>107</v>
      </c>
      <c r="J394" s="10" t="s">
        <v>108</v>
      </c>
      <c r="K394" s="12" t="s">
        <v>109</v>
      </c>
      <c r="L394" s="12" t="s">
        <v>110</v>
      </c>
      <c r="M394" s="12" t="s">
        <v>111</v>
      </c>
      <c r="N394" s="12" t="s">
        <v>112</v>
      </c>
      <c r="O394" s="12" t="s">
        <v>113</v>
      </c>
      <c r="P394" s="13"/>
    </row>
    <row r="395" spans="1:16" ht="30" customHeight="1">
      <c r="A395" s="45" t="s">
        <v>435</v>
      </c>
      <c r="B395" s="100">
        <v>1</v>
      </c>
      <c r="C395" s="47" t="s">
        <v>436</v>
      </c>
      <c r="D395" s="48">
        <v>200</v>
      </c>
      <c r="E395" s="45" t="s">
        <v>116</v>
      </c>
      <c r="F395" s="17">
        <v>0</v>
      </c>
      <c r="G395" s="18">
        <f>D395*F395</f>
        <v>0</v>
      </c>
      <c r="H395" s="19">
        <v>0.08</v>
      </c>
      <c r="I395" s="18">
        <f>G395*H395</f>
        <v>0</v>
      </c>
      <c r="J395" s="18">
        <f>G395+I395</f>
        <v>0</v>
      </c>
      <c r="K395" s="14"/>
      <c r="L395" s="14"/>
      <c r="M395" s="14"/>
      <c r="N395" s="14"/>
      <c r="O395" s="14"/>
      <c r="P395" s="13"/>
    </row>
    <row r="396" spans="1:16" ht="15.75" customHeight="1">
      <c r="A396" s="13"/>
      <c r="B396" s="20"/>
      <c r="C396" s="25"/>
      <c r="D396" s="13"/>
      <c r="E396" s="13"/>
      <c r="F396" s="23" t="s">
        <v>117</v>
      </c>
      <c r="G396" s="24">
        <f>SUM(G395:G395)</f>
        <v>0</v>
      </c>
      <c r="H396" s="35"/>
      <c r="I396" s="24">
        <f>SUM(I395:I395)</f>
        <v>0</v>
      </c>
      <c r="J396" s="24">
        <f>SUM(J395:J395)</f>
        <v>0</v>
      </c>
      <c r="K396" s="13"/>
      <c r="L396" s="13"/>
      <c r="M396" s="13"/>
      <c r="N396" s="13"/>
      <c r="O396" s="13"/>
      <c r="P396" s="13"/>
    </row>
    <row r="397" spans="1:16" ht="15" customHeight="1">
      <c r="A397" s="13"/>
      <c r="B397" s="20"/>
      <c r="C397" s="25"/>
      <c r="D397" s="13"/>
      <c r="E397" s="13"/>
      <c r="F397" s="26"/>
      <c r="G397" s="27"/>
      <c r="H397" s="28"/>
      <c r="I397" s="27"/>
      <c r="J397" s="27"/>
      <c r="K397" s="13"/>
      <c r="L397" s="13"/>
      <c r="M397" s="13"/>
      <c r="N397" s="13"/>
      <c r="O397" s="13"/>
      <c r="P397" s="13"/>
    </row>
    <row r="398" spans="1:16" ht="90" customHeight="1">
      <c r="A398" s="6" t="s">
        <v>99</v>
      </c>
      <c r="B398" s="6" t="s">
        <v>100</v>
      </c>
      <c r="C398" s="6" t="s">
        <v>101</v>
      </c>
      <c r="D398" s="7" t="s">
        <v>102</v>
      </c>
      <c r="E398" s="8" t="s">
        <v>103</v>
      </c>
      <c r="F398" s="9" t="s">
        <v>104</v>
      </c>
      <c r="G398" s="10" t="s">
        <v>105</v>
      </c>
      <c r="H398" s="11" t="s">
        <v>106</v>
      </c>
      <c r="I398" s="10" t="s">
        <v>107</v>
      </c>
      <c r="J398" s="10" t="s">
        <v>108</v>
      </c>
      <c r="K398" s="12" t="s">
        <v>109</v>
      </c>
      <c r="L398" s="12" t="s">
        <v>110</v>
      </c>
      <c r="M398" s="12" t="s">
        <v>111</v>
      </c>
      <c r="N398" s="12" t="s">
        <v>112</v>
      </c>
      <c r="O398" s="12" t="s">
        <v>113</v>
      </c>
      <c r="P398" s="13"/>
    </row>
    <row r="399" spans="1:16" ht="54.75" customHeight="1">
      <c r="A399" s="45" t="s">
        <v>437</v>
      </c>
      <c r="B399" s="46">
        <v>1</v>
      </c>
      <c r="C399" s="47" t="s">
        <v>438</v>
      </c>
      <c r="D399" s="48">
        <v>2500</v>
      </c>
      <c r="E399" s="45" t="s">
        <v>116</v>
      </c>
      <c r="F399" s="17">
        <v>0</v>
      </c>
      <c r="G399" s="18">
        <f>D399*F399</f>
        <v>0</v>
      </c>
      <c r="H399" s="19">
        <v>0.08</v>
      </c>
      <c r="I399" s="18">
        <f>G399*H399</f>
        <v>0</v>
      </c>
      <c r="J399" s="18">
        <f>G399+I399</f>
        <v>0</v>
      </c>
      <c r="K399" s="14"/>
      <c r="L399" s="14"/>
      <c r="M399" s="14"/>
      <c r="N399" s="14"/>
      <c r="O399" s="14"/>
      <c r="P399" s="13"/>
    </row>
    <row r="400" spans="1:16" ht="15.75" customHeight="1">
      <c r="A400" s="13"/>
      <c r="B400" s="20"/>
      <c r="C400" s="25"/>
      <c r="D400" s="13"/>
      <c r="E400" s="13"/>
      <c r="F400" s="23" t="s">
        <v>117</v>
      </c>
      <c r="G400" s="24">
        <f>SUM(G399)</f>
        <v>0</v>
      </c>
      <c r="H400" s="35"/>
      <c r="I400" s="24">
        <f>SUM(I399)</f>
        <v>0</v>
      </c>
      <c r="J400" s="24">
        <f>SUM(J399)</f>
        <v>0</v>
      </c>
      <c r="K400" s="13"/>
      <c r="L400" s="13"/>
      <c r="M400" s="13"/>
      <c r="N400" s="13"/>
      <c r="O400" s="13"/>
      <c r="P400" s="13"/>
    </row>
    <row r="401" s="111" customFormat="1" ht="44.25" customHeight="1">
      <c r="A401" s="111" t="s">
        <v>439</v>
      </c>
    </row>
    <row r="402" spans="1:16" ht="15" customHeight="1">
      <c r="A402" s="50"/>
      <c r="B402" s="50"/>
      <c r="C402" s="50"/>
      <c r="D402" s="50"/>
      <c r="E402" s="50"/>
      <c r="F402" s="51"/>
      <c r="G402" s="50"/>
      <c r="H402" s="50"/>
      <c r="I402" s="50"/>
      <c r="J402" s="50"/>
      <c r="K402" s="50"/>
      <c r="L402" s="13"/>
      <c r="M402" s="13"/>
      <c r="N402" s="13"/>
      <c r="O402" s="13"/>
      <c r="P402" s="13"/>
    </row>
    <row r="403" spans="1:16" ht="91.5" customHeight="1">
      <c r="A403" s="6" t="s">
        <v>99</v>
      </c>
      <c r="B403" s="6" t="s">
        <v>100</v>
      </c>
      <c r="C403" s="6" t="s">
        <v>101</v>
      </c>
      <c r="D403" s="7" t="s">
        <v>102</v>
      </c>
      <c r="E403" s="8" t="s">
        <v>103</v>
      </c>
      <c r="F403" s="9" t="s">
        <v>104</v>
      </c>
      <c r="G403" s="10" t="s">
        <v>105</v>
      </c>
      <c r="H403" s="11" t="s">
        <v>106</v>
      </c>
      <c r="I403" s="10" t="s">
        <v>107</v>
      </c>
      <c r="J403" s="10" t="s">
        <v>108</v>
      </c>
      <c r="K403" s="12" t="s">
        <v>109</v>
      </c>
      <c r="L403" s="12" t="s">
        <v>110</v>
      </c>
      <c r="M403" s="12" t="s">
        <v>111</v>
      </c>
      <c r="N403" s="12" t="s">
        <v>112</v>
      </c>
      <c r="O403" s="12" t="s">
        <v>113</v>
      </c>
      <c r="P403" s="13"/>
    </row>
    <row r="404" spans="1:16" ht="66.75" customHeight="1">
      <c r="A404" s="45" t="s">
        <v>440</v>
      </c>
      <c r="B404" s="46">
        <v>1</v>
      </c>
      <c r="C404" s="47" t="s">
        <v>441</v>
      </c>
      <c r="D404" s="48">
        <v>100</v>
      </c>
      <c r="E404" s="45" t="s">
        <v>116</v>
      </c>
      <c r="F404" s="17">
        <v>0</v>
      </c>
      <c r="G404" s="18">
        <f>D404*F404</f>
        <v>0</v>
      </c>
      <c r="H404" s="19">
        <v>0.08</v>
      </c>
      <c r="I404" s="18">
        <f>G404*H404</f>
        <v>0</v>
      </c>
      <c r="J404" s="18">
        <f>G404+I404</f>
        <v>0</v>
      </c>
      <c r="K404" s="14"/>
      <c r="L404" s="14"/>
      <c r="M404" s="14"/>
      <c r="N404" s="14"/>
      <c r="O404" s="14"/>
      <c r="P404" s="13"/>
    </row>
    <row r="405" spans="1:16" ht="15.75" customHeight="1">
      <c r="A405" s="13"/>
      <c r="B405" s="20"/>
      <c r="C405" s="25"/>
      <c r="D405" s="13"/>
      <c r="E405" s="13"/>
      <c r="F405" s="23" t="s">
        <v>117</v>
      </c>
      <c r="G405" s="24">
        <f>SUM(G404)</f>
        <v>0</v>
      </c>
      <c r="H405" s="35"/>
      <c r="I405" s="24">
        <f>SUM(I404)</f>
        <v>0</v>
      </c>
      <c r="J405" s="24">
        <f>SUM(J404)</f>
        <v>0</v>
      </c>
      <c r="K405" s="13"/>
      <c r="L405" s="13"/>
      <c r="M405" s="13"/>
      <c r="N405" s="13"/>
      <c r="O405" s="13"/>
      <c r="P405" s="13"/>
    </row>
    <row r="406" spans="1:16" ht="15" customHeight="1">
      <c r="A406" s="13"/>
      <c r="B406" s="20"/>
      <c r="C406" s="25"/>
      <c r="D406" s="13"/>
      <c r="E406" s="13"/>
      <c r="F406" s="26"/>
      <c r="G406" s="27"/>
      <c r="H406" s="28"/>
      <c r="I406" s="27"/>
      <c r="J406" s="27"/>
      <c r="K406" s="13"/>
      <c r="L406" s="13"/>
      <c r="M406" s="13"/>
      <c r="N406" s="13"/>
      <c r="O406" s="13"/>
      <c r="P406" s="13"/>
    </row>
    <row r="407" spans="1:16" ht="69.75" customHeight="1">
      <c r="A407" s="6" t="s">
        <v>99</v>
      </c>
      <c r="B407" s="6" t="s">
        <v>100</v>
      </c>
      <c r="C407" s="6" t="s">
        <v>101</v>
      </c>
      <c r="D407" s="7" t="s">
        <v>102</v>
      </c>
      <c r="E407" s="8" t="s">
        <v>103</v>
      </c>
      <c r="F407" s="9" t="s">
        <v>104</v>
      </c>
      <c r="G407" s="10" t="s">
        <v>105</v>
      </c>
      <c r="H407" s="11" t="s">
        <v>106</v>
      </c>
      <c r="I407" s="10" t="s">
        <v>107</v>
      </c>
      <c r="J407" s="10" t="s">
        <v>108</v>
      </c>
      <c r="K407" s="12" t="s">
        <v>109</v>
      </c>
      <c r="L407" s="12" t="s">
        <v>110</v>
      </c>
      <c r="M407" s="12" t="s">
        <v>111</v>
      </c>
      <c r="N407" s="12" t="s">
        <v>112</v>
      </c>
      <c r="O407" s="12" t="s">
        <v>113</v>
      </c>
      <c r="P407" s="13"/>
    </row>
    <row r="408" spans="1:16" ht="15" customHeight="1">
      <c r="A408" s="45" t="s">
        <v>442</v>
      </c>
      <c r="B408" s="46">
        <v>1</v>
      </c>
      <c r="C408" s="47" t="s">
        <v>443</v>
      </c>
      <c r="D408" s="48">
        <v>3000</v>
      </c>
      <c r="E408" s="45" t="s">
        <v>116</v>
      </c>
      <c r="F408" s="17">
        <v>0</v>
      </c>
      <c r="G408" s="18">
        <f>D408*F408</f>
        <v>0</v>
      </c>
      <c r="H408" s="19">
        <v>0.08</v>
      </c>
      <c r="I408" s="18">
        <f>G408*H408</f>
        <v>0</v>
      </c>
      <c r="J408" s="18">
        <f>G408+I408</f>
        <v>0</v>
      </c>
      <c r="K408" s="14"/>
      <c r="L408" s="14"/>
      <c r="M408" s="14"/>
      <c r="N408" s="14"/>
      <c r="O408" s="14"/>
      <c r="P408" s="13"/>
    </row>
    <row r="409" spans="1:16" ht="15" customHeight="1">
      <c r="A409" s="45" t="s">
        <v>442</v>
      </c>
      <c r="B409" s="46">
        <v>2</v>
      </c>
      <c r="C409" s="47" t="s">
        <v>444</v>
      </c>
      <c r="D409" s="48">
        <v>800</v>
      </c>
      <c r="E409" s="45" t="s">
        <v>116</v>
      </c>
      <c r="F409" s="17">
        <v>0</v>
      </c>
      <c r="G409" s="18">
        <f>D409*F409</f>
        <v>0</v>
      </c>
      <c r="H409" s="19">
        <v>0.08</v>
      </c>
      <c r="I409" s="18">
        <f>G409*H409</f>
        <v>0</v>
      </c>
      <c r="J409" s="18">
        <f>G409+I409</f>
        <v>0</v>
      </c>
      <c r="K409" s="14"/>
      <c r="L409" s="14"/>
      <c r="M409" s="14"/>
      <c r="N409" s="14"/>
      <c r="O409" s="14"/>
      <c r="P409" s="13"/>
    </row>
    <row r="410" spans="1:16" ht="15.75" customHeight="1">
      <c r="A410" s="13"/>
      <c r="B410" s="20"/>
      <c r="C410" s="25"/>
      <c r="D410" s="13"/>
      <c r="E410" s="13"/>
      <c r="F410" s="23" t="s">
        <v>117</v>
      </c>
      <c r="G410" s="24">
        <f>SUM(G408:G409)</f>
        <v>0</v>
      </c>
      <c r="H410" s="35"/>
      <c r="I410" s="24">
        <f>SUM(I408:I409)</f>
        <v>0</v>
      </c>
      <c r="J410" s="24">
        <f>SUM(J408:J409)</f>
        <v>0</v>
      </c>
      <c r="K410" s="13"/>
      <c r="L410" s="13"/>
      <c r="M410" s="13"/>
      <c r="N410" s="13"/>
      <c r="O410" s="13"/>
      <c r="P410" s="13"/>
    </row>
    <row r="411" spans="1:16" ht="15" customHeight="1">
      <c r="A411" s="13"/>
      <c r="B411" s="20"/>
      <c r="C411" s="25"/>
      <c r="D411" s="13"/>
      <c r="E411" s="13"/>
      <c r="F411" s="26"/>
      <c r="G411" s="27"/>
      <c r="H411" s="28"/>
      <c r="I411" s="27"/>
      <c r="J411" s="27"/>
      <c r="K411" s="13"/>
      <c r="L411" s="13"/>
      <c r="M411" s="13"/>
      <c r="N411" s="13"/>
      <c r="O411" s="13"/>
      <c r="P411" s="13"/>
    </row>
    <row r="412" spans="1:16" ht="78.75" customHeight="1">
      <c r="A412" s="6" t="s">
        <v>99</v>
      </c>
      <c r="B412" s="6" t="s">
        <v>100</v>
      </c>
      <c r="C412" s="6" t="s">
        <v>101</v>
      </c>
      <c r="D412" s="7" t="s">
        <v>102</v>
      </c>
      <c r="E412" s="8" t="s">
        <v>103</v>
      </c>
      <c r="F412" s="9" t="s">
        <v>104</v>
      </c>
      <c r="G412" s="10" t="s">
        <v>105</v>
      </c>
      <c r="H412" s="11" t="s">
        <v>106</v>
      </c>
      <c r="I412" s="10" t="s">
        <v>107</v>
      </c>
      <c r="J412" s="10" t="s">
        <v>108</v>
      </c>
      <c r="K412" s="12" t="s">
        <v>109</v>
      </c>
      <c r="L412" s="12" t="s">
        <v>110</v>
      </c>
      <c r="M412" s="12" t="s">
        <v>111</v>
      </c>
      <c r="N412" s="12" t="s">
        <v>112</v>
      </c>
      <c r="O412" s="12" t="s">
        <v>113</v>
      </c>
      <c r="P412" s="13"/>
    </row>
    <row r="413" spans="1:16" ht="51.75" customHeight="1">
      <c r="A413" s="45" t="s">
        <v>445</v>
      </c>
      <c r="B413" s="46">
        <v>1</v>
      </c>
      <c r="C413" s="47" t="s">
        <v>446</v>
      </c>
      <c r="D413" s="48">
        <v>300</v>
      </c>
      <c r="E413" s="45" t="s">
        <v>116</v>
      </c>
      <c r="F413" s="17">
        <v>0</v>
      </c>
      <c r="G413" s="18">
        <f>D413*F413</f>
        <v>0</v>
      </c>
      <c r="H413" s="19">
        <v>0.08</v>
      </c>
      <c r="I413" s="18">
        <f>G413*H413</f>
        <v>0</v>
      </c>
      <c r="J413" s="18">
        <f>G413+I413</f>
        <v>0</v>
      </c>
      <c r="K413" s="14"/>
      <c r="L413" s="14"/>
      <c r="M413" s="14"/>
      <c r="N413" s="14"/>
      <c r="O413" s="14"/>
      <c r="P413" s="13"/>
    </row>
    <row r="414" spans="1:16" ht="30" customHeight="1">
      <c r="A414" s="45" t="s">
        <v>445</v>
      </c>
      <c r="B414" s="46">
        <v>2</v>
      </c>
      <c r="C414" s="47" t="s">
        <v>447</v>
      </c>
      <c r="D414" s="48">
        <v>3000</v>
      </c>
      <c r="E414" s="45" t="s">
        <v>116</v>
      </c>
      <c r="F414" s="17">
        <v>0</v>
      </c>
      <c r="G414" s="18">
        <f>D414*F414</f>
        <v>0</v>
      </c>
      <c r="H414" s="19">
        <v>0.08</v>
      </c>
      <c r="I414" s="18">
        <f>G414*H414</f>
        <v>0</v>
      </c>
      <c r="J414" s="18">
        <f>G414+I414</f>
        <v>0</v>
      </c>
      <c r="K414" s="14"/>
      <c r="L414" s="14"/>
      <c r="M414" s="14"/>
      <c r="N414" s="14"/>
      <c r="O414" s="14"/>
      <c r="P414" s="13"/>
    </row>
    <row r="415" spans="1:16" ht="30" customHeight="1">
      <c r="A415" s="45" t="s">
        <v>445</v>
      </c>
      <c r="B415" s="46">
        <v>3</v>
      </c>
      <c r="C415" s="47" t="s">
        <v>448</v>
      </c>
      <c r="D415" s="48">
        <v>4000</v>
      </c>
      <c r="E415" s="45" t="s">
        <v>116</v>
      </c>
      <c r="F415" s="17">
        <v>0</v>
      </c>
      <c r="G415" s="18">
        <f>D415*F415</f>
        <v>0</v>
      </c>
      <c r="H415" s="19">
        <v>0.08</v>
      </c>
      <c r="I415" s="18">
        <f>G415*H415</f>
        <v>0</v>
      </c>
      <c r="J415" s="18">
        <f>G415+I415</f>
        <v>0</v>
      </c>
      <c r="K415" s="14"/>
      <c r="L415" s="14"/>
      <c r="M415" s="14"/>
      <c r="N415" s="14"/>
      <c r="O415" s="14"/>
      <c r="P415" s="13"/>
    </row>
    <row r="416" spans="1:16" ht="15.75" customHeight="1">
      <c r="A416" s="13"/>
      <c r="B416" s="20"/>
      <c r="C416" s="25"/>
      <c r="D416" s="13"/>
      <c r="E416" s="13"/>
      <c r="F416" s="23" t="s">
        <v>117</v>
      </c>
      <c r="G416" s="24">
        <f>SUM(G413:G415)</f>
        <v>0</v>
      </c>
      <c r="H416" s="35"/>
      <c r="I416" s="24">
        <f>SUM(I413:I415)</f>
        <v>0</v>
      </c>
      <c r="J416" s="24">
        <f>SUM(J413:J415)</f>
        <v>0</v>
      </c>
      <c r="K416" s="13"/>
      <c r="L416" s="13"/>
      <c r="M416" s="13"/>
      <c r="N416" s="13"/>
      <c r="O416" s="13"/>
      <c r="P416" s="13"/>
    </row>
    <row r="417" spans="1:16" ht="15" customHeight="1">
      <c r="A417" s="52"/>
      <c r="B417" s="53"/>
      <c r="C417" s="54"/>
      <c r="D417" s="55"/>
      <c r="E417" s="52"/>
      <c r="F417" s="26"/>
      <c r="G417" s="52"/>
      <c r="H417" s="28"/>
      <c r="I417" s="52"/>
      <c r="J417" s="52"/>
      <c r="K417" s="13"/>
      <c r="L417" s="13"/>
      <c r="M417" s="13"/>
      <c r="N417" s="13"/>
      <c r="O417" s="13"/>
      <c r="P417" s="13"/>
    </row>
    <row r="418" spans="1:16" ht="68.25" customHeight="1">
      <c r="A418" s="6" t="s">
        <v>99</v>
      </c>
      <c r="B418" s="6" t="s">
        <v>100</v>
      </c>
      <c r="C418" s="6" t="s">
        <v>101</v>
      </c>
      <c r="D418" s="7" t="s">
        <v>102</v>
      </c>
      <c r="E418" s="8" t="s">
        <v>103</v>
      </c>
      <c r="F418" s="9" t="s">
        <v>104</v>
      </c>
      <c r="G418" s="10" t="s">
        <v>105</v>
      </c>
      <c r="H418" s="11" t="s">
        <v>106</v>
      </c>
      <c r="I418" s="10" t="s">
        <v>107</v>
      </c>
      <c r="J418" s="10" t="s">
        <v>108</v>
      </c>
      <c r="K418" s="12" t="s">
        <v>109</v>
      </c>
      <c r="L418" s="12" t="s">
        <v>110</v>
      </c>
      <c r="M418" s="12" t="s">
        <v>111</v>
      </c>
      <c r="N418" s="12" t="s">
        <v>112</v>
      </c>
      <c r="O418" s="12" t="s">
        <v>113</v>
      </c>
      <c r="P418" s="13"/>
    </row>
    <row r="419" spans="1:16" ht="31.5" customHeight="1">
      <c r="A419" s="45" t="s">
        <v>449</v>
      </c>
      <c r="B419" s="46">
        <v>1</v>
      </c>
      <c r="C419" s="47" t="s">
        <v>450</v>
      </c>
      <c r="D419" s="48">
        <v>50</v>
      </c>
      <c r="E419" s="45" t="s">
        <v>116</v>
      </c>
      <c r="F419" s="17">
        <v>0</v>
      </c>
      <c r="G419" s="18">
        <f>D419*F419</f>
        <v>0</v>
      </c>
      <c r="H419" s="19">
        <v>0.08</v>
      </c>
      <c r="I419" s="18">
        <f>G419*H419</f>
        <v>0</v>
      </c>
      <c r="J419" s="18">
        <f>G419+I419</f>
        <v>0</v>
      </c>
      <c r="K419" s="14"/>
      <c r="L419" s="14"/>
      <c r="M419" s="14"/>
      <c r="N419" s="14"/>
      <c r="O419" s="14"/>
      <c r="P419" s="13"/>
    </row>
    <row r="420" spans="1:16" ht="15.75" customHeight="1">
      <c r="A420" s="13"/>
      <c r="B420" s="20"/>
      <c r="C420" s="25"/>
      <c r="D420" s="13"/>
      <c r="E420" s="13"/>
      <c r="F420" s="23" t="s">
        <v>117</v>
      </c>
      <c r="G420" s="24">
        <f>SUM(G419)</f>
        <v>0</v>
      </c>
      <c r="H420" s="35"/>
      <c r="I420" s="24">
        <f>SUM(I419)</f>
        <v>0</v>
      </c>
      <c r="J420" s="24">
        <f>SUM(J419)</f>
        <v>0</v>
      </c>
      <c r="K420" s="13"/>
      <c r="L420" s="13"/>
      <c r="M420" s="13"/>
      <c r="N420" s="13"/>
      <c r="O420" s="13"/>
      <c r="P420" s="13"/>
    </row>
    <row r="421" spans="1:16" ht="15" customHeight="1">
      <c r="A421" s="13"/>
      <c r="B421" s="20"/>
      <c r="C421" s="25"/>
      <c r="D421" s="13"/>
      <c r="E421" s="13"/>
      <c r="F421" s="26"/>
      <c r="G421" s="27"/>
      <c r="H421" s="28"/>
      <c r="I421" s="27"/>
      <c r="J421" s="27"/>
      <c r="K421" s="13"/>
      <c r="L421" s="13"/>
      <c r="M421" s="13"/>
      <c r="N421" s="13"/>
      <c r="O421" s="13"/>
      <c r="P421" s="13"/>
    </row>
    <row r="422" spans="1:16" ht="81.75" customHeight="1">
      <c r="A422" s="6" t="s">
        <v>99</v>
      </c>
      <c r="B422" s="6" t="s">
        <v>100</v>
      </c>
      <c r="C422" s="6" t="s">
        <v>101</v>
      </c>
      <c r="D422" s="7" t="s">
        <v>102</v>
      </c>
      <c r="E422" s="8" t="s">
        <v>103</v>
      </c>
      <c r="F422" s="9" t="s">
        <v>104</v>
      </c>
      <c r="G422" s="10" t="s">
        <v>105</v>
      </c>
      <c r="H422" s="11" t="s">
        <v>106</v>
      </c>
      <c r="I422" s="10" t="s">
        <v>107</v>
      </c>
      <c r="J422" s="10" t="s">
        <v>108</v>
      </c>
      <c r="K422" s="12" t="s">
        <v>109</v>
      </c>
      <c r="L422" s="12" t="s">
        <v>110</v>
      </c>
      <c r="M422" s="12" t="s">
        <v>111</v>
      </c>
      <c r="N422" s="12" t="s">
        <v>112</v>
      </c>
      <c r="O422" s="12" t="s">
        <v>113</v>
      </c>
      <c r="P422" s="13"/>
    </row>
    <row r="423" spans="1:16" ht="72" customHeight="1">
      <c r="A423" s="45" t="s">
        <v>451</v>
      </c>
      <c r="B423" s="46">
        <v>1</v>
      </c>
      <c r="C423" s="47" t="s">
        <v>452</v>
      </c>
      <c r="D423" s="48">
        <v>100</v>
      </c>
      <c r="E423" s="45" t="s">
        <v>116</v>
      </c>
      <c r="F423" s="17">
        <v>0</v>
      </c>
      <c r="G423" s="18">
        <f>D423*F423</f>
        <v>0</v>
      </c>
      <c r="H423" s="19">
        <v>0.08</v>
      </c>
      <c r="I423" s="18">
        <f>G423*H423</f>
        <v>0</v>
      </c>
      <c r="J423" s="18">
        <f>G423+I423</f>
        <v>0</v>
      </c>
      <c r="K423" s="14"/>
      <c r="L423" s="14"/>
      <c r="M423" s="14"/>
      <c r="N423" s="14"/>
      <c r="O423" s="14"/>
      <c r="P423" s="13"/>
    </row>
    <row r="424" spans="1:16" ht="15.75" customHeight="1">
      <c r="A424" s="13"/>
      <c r="B424" s="20"/>
      <c r="C424" s="25"/>
      <c r="D424" s="13"/>
      <c r="E424" s="13"/>
      <c r="F424" s="23" t="s">
        <v>117</v>
      </c>
      <c r="G424" s="24">
        <f>SUM(G423)</f>
        <v>0</v>
      </c>
      <c r="H424" s="35"/>
      <c r="I424" s="24">
        <f>SUM(I423)</f>
        <v>0</v>
      </c>
      <c r="J424" s="24">
        <f>SUM(J423)</f>
        <v>0</v>
      </c>
      <c r="K424" s="13"/>
      <c r="L424" s="13"/>
      <c r="M424" s="13"/>
      <c r="N424" s="13"/>
      <c r="O424" s="13"/>
      <c r="P424" s="13"/>
    </row>
    <row r="425" spans="1:16" ht="15" customHeight="1">
      <c r="A425" s="13"/>
      <c r="B425" s="20"/>
      <c r="C425" s="25"/>
      <c r="D425" s="13"/>
      <c r="E425" s="13"/>
      <c r="F425" s="26"/>
      <c r="G425" s="27"/>
      <c r="H425" s="28"/>
      <c r="I425" s="27"/>
      <c r="J425" s="27"/>
      <c r="K425" s="13"/>
      <c r="L425" s="13"/>
      <c r="M425" s="13"/>
      <c r="N425" s="13"/>
      <c r="O425" s="13"/>
      <c r="P425" s="13"/>
    </row>
    <row r="426" spans="1:16" ht="81.75" customHeight="1">
      <c r="A426" s="6" t="s">
        <v>99</v>
      </c>
      <c r="B426" s="6" t="s">
        <v>100</v>
      </c>
      <c r="C426" s="6" t="s">
        <v>101</v>
      </c>
      <c r="D426" s="7" t="s">
        <v>102</v>
      </c>
      <c r="E426" s="8" t="s">
        <v>103</v>
      </c>
      <c r="F426" s="9" t="s">
        <v>104</v>
      </c>
      <c r="G426" s="10" t="s">
        <v>105</v>
      </c>
      <c r="H426" s="11" t="s">
        <v>106</v>
      </c>
      <c r="I426" s="10" t="s">
        <v>107</v>
      </c>
      <c r="J426" s="10" t="s">
        <v>108</v>
      </c>
      <c r="K426" s="12" t="s">
        <v>109</v>
      </c>
      <c r="L426" s="12" t="s">
        <v>110</v>
      </c>
      <c r="M426" s="12" t="s">
        <v>111</v>
      </c>
      <c r="N426" s="12" t="s">
        <v>112</v>
      </c>
      <c r="O426" s="12" t="s">
        <v>113</v>
      </c>
      <c r="P426" s="13"/>
    </row>
    <row r="427" spans="1:16" ht="15" customHeight="1">
      <c r="A427" s="45" t="s">
        <v>453</v>
      </c>
      <c r="B427" s="46">
        <v>1</v>
      </c>
      <c r="C427" s="38" t="s">
        <v>454</v>
      </c>
      <c r="D427" s="48">
        <v>20</v>
      </c>
      <c r="E427" s="45" t="s">
        <v>116</v>
      </c>
      <c r="F427" s="17">
        <v>0</v>
      </c>
      <c r="G427" s="18">
        <f>D427*F427</f>
        <v>0</v>
      </c>
      <c r="H427" s="19">
        <v>0.08</v>
      </c>
      <c r="I427" s="18">
        <f>G427*H427</f>
        <v>0</v>
      </c>
      <c r="J427" s="18">
        <f>G427+I427</f>
        <v>0</v>
      </c>
      <c r="K427" s="14"/>
      <c r="L427" s="14"/>
      <c r="M427" s="14"/>
      <c r="N427" s="14"/>
      <c r="O427" s="14"/>
      <c r="P427" s="13"/>
    </row>
    <row r="428" spans="1:16" ht="28.5" customHeight="1">
      <c r="A428" s="45" t="s">
        <v>453</v>
      </c>
      <c r="B428" s="46">
        <v>2</v>
      </c>
      <c r="C428" s="38" t="s">
        <v>455</v>
      </c>
      <c r="D428" s="48">
        <v>20</v>
      </c>
      <c r="E428" s="45" t="s">
        <v>116</v>
      </c>
      <c r="F428" s="17">
        <v>0</v>
      </c>
      <c r="G428" s="18">
        <f>D428*F428</f>
        <v>0</v>
      </c>
      <c r="H428" s="19">
        <v>0.08</v>
      </c>
      <c r="I428" s="18">
        <f>G428*H428</f>
        <v>0</v>
      </c>
      <c r="J428" s="18">
        <f>G428+I428</f>
        <v>0</v>
      </c>
      <c r="K428" s="14"/>
      <c r="L428" s="14"/>
      <c r="M428" s="14"/>
      <c r="N428" s="14"/>
      <c r="O428" s="14"/>
      <c r="P428" s="13"/>
    </row>
    <row r="429" spans="1:16" ht="28.5" customHeight="1">
      <c r="A429" s="45" t="s">
        <v>453</v>
      </c>
      <c r="B429" s="46">
        <v>3</v>
      </c>
      <c r="C429" s="38" t="s">
        <v>456</v>
      </c>
      <c r="D429" s="48">
        <v>20</v>
      </c>
      <c r="E429" s="45" t="s">
        <v>116</v>
      </c>
      <c r="F429" s="17">
        <v>0</v>
      </c>
      <c r="G429" s="18">
        <f>D429*F429</f>
        <v>0</v>
      </c>
      <c r="H429" s="19">
        <v>0.08</v>
      </c>
      <c r="I429" s="18">
        <f>G429*H429</f>
        <v>0</v>
      </c>
      <c r="J429" s="18">
        <f>G429+I429</f>
        <v>0</v>
      </c>
      <c r="K429" s="14"/>
      <c r="L429" s="14"/>
      <c r="M429" s="14"/>
      <c r="N429" s="14"/>
      <c r="O429" s="14"/>
      <c r="P429" s="13"/>
    </row>
    <row r="430" spans="1:16" ht="28.5" customHeight="1">
      <c r="A430" s="45" t="s">
        <v>453</v>
      </c>
      <c r="B430" s="46">
        <v>4</v>
      </c>
      <c r="C430" s="38" t="s">
        <v>457</v>
      </c>
      <c r="D430" s="48">
        <v>20</v>
      </c>
      <c r="E430" s="45" t="s">
        <v>116</v>
      </c>
      <c r="F430" s="17">
        <v>0</v>
      </c>
      <c r="G430" s="18">
        <f>D430*F430</f>
        <v>0</v>
      </c>
      <c r="H430" s="19">
        <v>0.08</v>
      </c>
      <c r="I430" s="18">
        <f>G430*H430</f>
        <v>0</v>
      </c>
      <c r="J430" s="18">
        <f>G430+I430</f>
        <v>0</v>
      </c>
      <c r="K430" s="14"/>
      <c r="L430" s="14"/>
      <c r="M430" s="14"/>
      <c r="N430" s="14"/>
      <c r="O430" s="14"/>
      <c r="P430" s="13"/>
    </row>
    <row r="431" spans="1:16" ht="28.5" customHeight="1">
      <c r="A431" s="45" t="s">
        <v>453</v>
      </c>
      <c r="B431" s="46">
        <v>5</v>
      </c>
      <c r="C431" s="38" t="s">
        <v>458</v>
      </c>
      <c r="D431" s="48">
        <v>50</v>
      </c>
      <c r="E431" s="45" t="s">
        <v>116</v>
      </c>
      <c r="F431" s="17">
        <v>0</v>
      </c>
      <c r="G431" s="18">
        <f>D431*F431</f>
        <v>0</v>
      </c>
      <c r="H431" s="19">
        <v>0.08</v>
      </c>
      <c r="I431" s="18">
        <f>G431*H431</f>
        <v>0</v>
      </c>
      <c r="J431" s="18">
        <f>G431+I431</f>
        <v>0</v>
      </c>
      <c r="K431" s="14"/>
      <c r="L431" s="14"/>
      <c r="M431" s="14"/>
      <c r="N431" s="14"/>
      <c r="O431" s="14"/>
      <c r="P431" s="13"/>
    </row>
    <row r="432" spans="1:16" ht="15.75" customHeight="1">
      <c r="A432" s="13"/>
      <c r="B432" s="20"/>
      <c r="C432" s="25"/>
      <c r="D432" s="13"/>
      <c r="E432" s="13"/>
      <c r="F432" s="23" t="s">
        <v>117</v>
      </c>
      <c r="G432" s="24">
        <f>SUM(G427:G431)</f>
        <v>0</v>
      </c>
      <c r="H432" s="24"/>
      <c r="I432" s="24">
        <f>SUM(I427:I431)</f>
        <v>0</v>
      </c>
      <c r="J432" s="24">
        <f>SUM(J427:J431)</f>
        <v>0</v>
      </c>
      <c r="K432" s="13"/>
      <c r="L432" s="13"/>
      <c r="M432" s="13"/>
      <c r="N432" s="13"/>
      <c r="O432" s="13"/>
      <c r="P432" s="13"/>
    </row>
    <row r="433" spans="1:16" ht="15" customHeight="1">
      <c r="A433" s="13"/>
      <c r="B433" s="20"/>
      <c r="C433" s="25"/>
      <c r="D433" s="13"/>
      <c r="E433" s="13"/>
      <c r="F433" s="26"/>
      <c r="G433" s="27"/>
      <c r="H433" s="28"/>
      <c r="I433" s="27"/>
      <c r="J433" s="27"/>
      <c r="K433" s="13"/>
      <c r="L433" s="13"/>
      <c r="M433" s="13"/>
      <c r="N433" s="13"/>
      <c r="O433" s="13"/>
      <c r="P433" s="13"/>
    </row>
    <row r="434" spans="1:16" ht="86.25" customHeight="1">
      <c r="A434" s="6" t="s">
        <v>99</v>
      </c>
      <c r="B434" s="6" t="s">
        <v>100</v>
      </c>
      <c r="C434" s="6" t="s">
        <v>101</v>
      </c>
      <c r="D434" s="7" t="s">
        <v>102</v>
      </c>
      <c r="E434" s="8" t="s">
        <v>103</v>
      </c>
      <c r="F434" s="9" t="s">
        <v>104</v>
      </c>
      <c r="G434" s="10" t="s">
        <v>105</v>
      </c>
      <c r="H434" s="11" t="s">
        <v>106</v>
      </c>
      <c r="I434" s="10" t="s">
        <v>107</v>
      </c>
      <c r="J434" s="10" t="s">
        <v>108</v>
      </c>
      <c r="K434" s="12" t="s">
        <v>109</v>
      </c>
      <c r="L434" s="12" t="s">
        <v>110</v>
      </c>
      <c r="M434" s="12" t="s">
        <v>111</v>
      </c>
      <c r="N434" s="12" t="s">
        <v>112</v>
      </c>
      <c r="O434" s="12" t="s">
        <v>113</v>
      </c>
      <c r="P434" s="13"/>
    </row>
    <row r="435" spans="1:16" ht="44.25" customHeight="1">
      <c r="A435" s="45" t="s">
        <v>459</v>
      </c>
      <c r="B435" s="46">
        <v>1</v>
      </c>
      <c r="C435" s="47" t="s">
        <v>460</v>
      </c>
      <c r="D435" s="48">
        <v>45</v>
      </c>
      <c r="E435" s="45" t="s">
        <v>116</v>
      </c>
      <c r="F435" s="17">
        <v>0</v>
      </c>
      <c r="G435" s="18">
        <f>D435*F435</f>
        <v>0</v>
      </c>
      <c r="H435" s="19">
        <v>0.08</v>
      </c>
      <c r="I435" s="18">
        <f>G435*H435</f>
        <v>0</v>
      </c>
      <c r="J435" s="18">
        <f>G435+I435</f>
        <v>0</v>
      </c>
      <c r="K435" s="14"/>
      <c r="L435" s="14"/>
      <c r="M435" s="14"/>
      <c r="N435" s="14"/>
      <c r="O435" s="14"/>
      <c r="P435" s="13"/>
    </row>
    <row r="436" spans="1:16" ht="15.75" customHeight="1">
      <c r="A436" s="13"/>
      <c r="B436" s="20"/>
      <c r="C436" s="25"/>
      <c r="D436" s="13"/>
      <c r="E436" s="13"/>
      <c r="F436" s="23" t="s">
        <v>117</v>
      </c>
      <c r="G436" s="24">
        <f>SUM(G435)</f>
        <v>0</v>
      </c>
      <c r="H436" s="35"/>
      <c r="I436" s="24">
        <f>SUM(I435)</f>
        <v>0</v>
      </c>
      <c r="J436" s="24">
        <f>SUM(J435)</f>
        <v>0</v>
      </c>
      <c r="K436" s="13"/>
      <c r="L436" s="13"/>
      <c r="M436" s="13"/>
      <c r="N436" s="13"/>
      <c r="O436" s="13"/>
      <c r="P436" s="13"/>
    </row>
    <row r="437" spans="1:16" ht="15" customHeight="1">
      <c r="A437" s="13"/>
      <c r="B437" s="20"/>
      <c r="C437" s="25"/>
      <c r="D437" s="13"/>
      <c r="E437" s="13"/>
      <c r="F437" s="26"/>
      <c r="G437" s="27"/>
      <c r="H437" s="28"/>
      <c r="I437" s="27"/>
      <c r="J437" s="27"/>
      <c r="K437" s="13"/>
      <c r="L437" s="13"/>
      <c r="M437" s="13"/>
      <c r="N437" s="13"/>
      <c r="O437" s="13"/>
      <c r="P437" s="13"/>
    </row>
    <row r="438" spans="1:16" ht="74.25" customHeight="1">
      <c r="A438" s="6" t="s">
        <v>99</v>
      </c>
      <c r="B438" s="6" t="s">
        <v>100</v>
      </c>
      <c r="C438" s="6" t="s">
        <v>101</v>
      </c>
      <c r="D438" s="7" t="s">
        <v>102</v>
      </c>
      <c r="E438" s="8" t="s">
        <v>103</v>
      </c>
      <c r="F438" s="9" t="s">
        <v>104</v>
      </c>
      <c r="G438" s="10" t="s">
        <v>105</v>
      </c>
      <c r="H438" s="11" t="s">
        <v>106</v>
      </c>
      <c r="I438" s="10" t="s">
        <v>107</v>
      </c>
      <c r="J438" s="10" t="s">
        <v>108</v>
      </c>
      <c r="K438" s="12" t="s">
        <v>109</v>
      </c>
      <c r="L438" s="12" t="s">
        <v>110</v>
      </c>
      <c r="M438" s="12" t="s">
        <v>111</v>
      </c>
      <c r="N438" s="12" t="s">
        <v>112</v>
      </c>
      <c r="O438" s="12" t="s">
        <v>113</v>
      </c>
      <c r="P438" s="13"/>
    </row>
    <row r="439" spans="1:16" ht="15" customHeight="1">
      <c r="A439" s="45" t="s">
        <v>461</v>
      </c>
      <c r="B439" s="46">
        <v>1</v>
      </c>
      <c r="C439" s="47" t="s">
        <v>462</v>
      </c>
      <c r="D439" s="48">
        <v>50</v>
      </c>
      <c r="E439" s="45" t="s">
        <v>116</v>
      </c>
      <c r="F439" s="17">
        <v>0</v>
      </c>
      <c r="G439" s="18">
        <f>D439*F439</f>
        <v>0</v>
      </c>
      <c r="H439" s="19">
        <v>0.08</v>
      </c>
      <c r="I439" s="18">
        <f>G439*H439</f>
        <v>0</v>
      </c>
      <c r="J439" s="18">
        <f>G439+I439</f>
        <v>0</v>
      </c>
      <c r="K439" s="14"/>
      <c r="L439" s="14"/>
      <c r="M439" s="14"/>
      <c r="N439" s="14"/>
      <c r="O439" s="14"/>
      <c r="P439" s="13"/>
    </row>
    <row r="440" spans="1:16" ht="30" customHeight="1">
      <c r="A440" s="45" t="s">
        <v>461</v>
      </c>
      <c r="B440" s="46">
        <v>2</v>
      </c>
      <c r="C440" s="47" t="s">
        <v>463</v>
      </c>
      <c r="D440" s="48">
        <v>20</v>
      </c>
      <c r="E440" s="45" t="s">
        <v>130</v>
      </c>
      <c r="F440" s="17">
        <v>0</v>
      </c>
      <c r="G440" s="18">
        <f>D440*F440</f>
        <v>0</v>
      </c>
      <c r="H440" s="19">
        <v>0.08</v>
      </c>
      <c r="I440" s="18">
        <f>G440*H440</f>
        <v>0</v>
      </c>
      <c r="J440" s="18">
        <f>G440+I440</f>
        <v>0</v>
      </c>
      <c r="K440" s="14"/>
      <c r="L440" s="14"/>
      <c r="M440" s="14"/>
      <c r="N440" s="14"/>
      <c r="O440" s="14"/>
      <c r="P440" s="13"/>
    </row>
    <row r="441" spans="1:16" ht="15.75" customHeight="1">
      <c r="A441" s="13"/>
      <c r="B441" s="20"/>
      <c r="C441" s="25"/>
      <c r="D441" s="13"/>
      <c r="E441" s="13"/>
      <c r="F441" s="23" t="s">
        <v>117</v>
      </c>
      <c r="G441" s="24">
        <f>SUM(G439:G440)</f>
        <v>0</v>
      </c>
      <c r="H441" s="35"/>
      <c r="I441" s="24">
        <f>SUM(I439:I440)</f>
        <v>0</v>
      </c>
      <c r="J441" s="24">
        <f>SUM(J439:J440)</f>
        <v>0</v>
      </c>
      <c r="K441" s="13"/>
      <c r="L441" s="13"/>
      <c r="M441" s="13"/>
      <c r="N441" s="13"/>
      <c r="O441" s="13"/>
      <c r="P441" s="13"/>
    </row>
    <row r="442" spans="1:16" ht="15" customHeight="1">
      <c r="A442" s="13"/>
      <c r="B442" s="20"/>
      <c r="C442" s="25"/>
      <c r="D442" s="13"/>
      <c r="E442" s="13"/>
      <c r="F442" s="26"/>
      <c r="G442" s="27"/>
      <c r="H442" s="28"/>
      <c r="I442" s="27"/>
      <c r="J442" s="27"/>
      <c r="K442" s="13"/>
      <c r="L442" s="13"/>
      <c r="M442" s="13"/>
      <c r="N442" s="13"/>
      <c r="O442" s="13"/>
      <c r="P442" s="13"/>
    </row>
    <row r="443" spans="1:16" ht="73.5" customHeight="1">
      <c r="A443" s="6" t="s">
        <v>99</v>
      </c>
      <c r="B443" s="6" t="s">
        <v>100</v>
      </c>
      <c r="C443" s="6" t="s">
        <v>101</v>
      </c>
      <c r="D443" s="7" t="s">
        <v>102</v>
      </c>
      <c r="E443" s="8" t="s">
        <v>103</v>
      </c>
      <c r="F443" s="9" t="s">
        <v>104</v>
      </c>
      <c r="G443" s="10" t="s">
        <v>105</v>
      </c>
      <c r="H443" s="11" t="s">
        <v>106</v>
      </c>
      <c r="I443" s="10" t="s">
        <v>107</v>
      </c>
      <c r="J443" s="10" t="s">
        <v>108</v>
      </c>
      <c r="K443" s="12" t="s">
        <v>109</v>
      </c>
      <c r="L443" s="12" t="s">
        <v>110</v>
      </c>
      <c r="M443" s="12" t="s">
        <v>111</v>
      </c>
      <c r="N443" s="12" t="s">
        <v>112</v>
      </c>
      <c r="O443" s="12" t="s">
        <v>113</v>
      </c>
      <c r="P443" s="13"/>
    </row>
    <row r="444" spans="1:16" ht="15" customHeight="1">
      <c r="A444" s="45" t="s">
        <v>464</v>
      </c>
      <c r="B444" s="100">
        <v>1</v>
      </c>
      <c r="C444" s="47" t="s">
        <v>465</v>
      </c>
      <c r="D444" s="48">
        <v>150</v>
      </c>
      <c r="E444" s="45" t="s">
        <v>116</v>
      </c>
      <c r="F444" s="17">
        <v>0</v>
      </c>
      <c r="G444" s="18">
        <f>D444*F444</f>
        <v>0</v>
      </c>
      <c r="H444" s="19">
        <v>0.08</v>
      </c>
      <c r="I444" s="18">
        <f>G444*H444</f>
        <v>0</v>
      </c>
      <c r="J444" s="18">
        <f>G444+I444</f>
        <v>0</v>
      </c>
      <c r="K444" s="14"/>
      <c r="L444" s="14"/>
      <c r="M444" s="14"/>
      <c r="N444" s="14"/>
      <c r="O444" s="14"/>
      <c r="P444" s="13"/>
    </row>
    <row r="445" spans="1:16" ht="15" customHeight="1">
      <c r="A445" s="45" t="s">
        <v>464</v>
      </c>
      <c r="B445" s="100">
        <v>2</v>
      </c>
      <c r="C445" s="47" t="s">
        <v>466</v>
      </c>
      <c r="D445" s="48">
        <v>10</v>
      </c>
      <c r="E445" s="45" t="s">
        <v>116</v>
      </c>
      <c r="F445" s="17">
        <v>0</v>
      </c>
      <c r="G445" s="18">
        <f>D445*F445</f>
        <v>0</v>
      </c>
      <c r="H445" s="19">
        <v>0.08</v>
      </c>
      <c r="I445" s="18">
        <f>G445*H445</f>
        <v>0</v>
      </c>
      <c r="J445" s="18">
        <f>G445+I445</f>
        <v>0</v>
      </c>
      <c r="K445" s="14"/>
      <c r="L445" s="14"/>
      <c r="M445" s="14"/>
      <c r="N445" s="14"/>
      <c r="O445" s="14"/>
      <c r="P445" s="13"/>
    </row>
    <row r="446" spans="1:16" ht="15" customHeight="1">
      <c r="A446" s="45" t="s">
        <v>464</v>
      </c>
      <c r="B446" s="100">
        <v>3</v>
      </c>
      <c r="C446" s="47" t="s">
        <v>467</v>
      </c>
      <c r="D446" s="48">
        <v>800</v>
      </c>
      <c r="E446" s="45" t="s">
        <v>116</v>
      </c>
      <c r="F446" s="17">
        <v>0</v>
      </c>
      <c r="G446" s="18">
        <f>D446*F446</f>
        <v>0</v>
      </c>
      <c r="H446" s="19">
        <v>0.08</v>
      </c>
      <c r="I446" s="18">
        <f>G446*H446</f>
        <v>0</v>
      </c>
      <c r="J446" s="18">
        <f>G446+I446</f>
        <v>0</v>
      </c>
      <c r="K446" s="14"/>
      <c r="L446" s="14"/>
      <c r="M446" s="14"/>
      <c r="N446" s="14"/>
      <c r="O446" s="14"/>
      <c r="P446" s="13"/>
    </row>
    <row r="447" spans="1:16" ht="15.75" customHeight="1">
      <c r="A447" s="13"/>
      <c r="B447" s="20"/>
      <c r="C447" s="25"/>
      <c r="D447" s="13"/>
      <c r="E447" s="13"/>
      <c r="F447" s="23" t="s">
        <v>117</v>
      </c>
      <c r="G447" s="24">
        <f>SUM(G444:G446)</f>
        <v>0</v>
      </c>
      <c r="H447" s="35"/>
      <c r="I447" s="24">
        <f>SUM(I444:I446)</f>
        <v>0</v>
      </c>
      <c r="J447" s="24">
        <f>SUM(J444:J446)</f>
        <v>0</v>
      </c>
      <c r="K447" s="13"/>
      <c r="L447" s="13"/>
      <c r="M447" s="13"/>
      <c r="N447" s="13"/>
      <c r="O447" s="13"/>
      <c r="P447" s="13"/>
    </row>
    <row r="448" spans="1:16" ht="15" customHeight="1">
      <c r="A448" s="13"/>
      <c r="B448" s="20"/>
      <c r="C448" s="25"/>
      <c r="D448" s="13"/>
      <c r="E448" s="13"/>
      <c r="F448" s="26"/>
      <c r="G448" s="27"/>
      <c r="H448" s="28"/>
      <c r="I448" s="27"/>
      <c r="J448" s="27"/>
      <c r="K448" s="13"/>
      <c r="L448" s="13"/>
      <c r="M448" s="13"/>
      <c r="N448" s="13"/>
      <c r="O448" s="13"/>
      <c r="P448" s="13"/>
    </row>
    <row r="449" spans="1:16" ht="69" customHeight="1">
      <c r="A449" s="6" t="s">
        <v>99</v>
      </c>
      <c r="B449" s="6" t="s">
        <v>100</v>
      </c>
      <c r="C449" s="6" t="s">
        <v>101</v>
      </c>
      <c r="D449" s="7" t="s">
        <v>102</v>
      </c>
      <c r="E449" s="8" t="s">
        <v>103</v>
      </c>
      <c r="F449" s="9" t="s">
        <v>104</v>
      </c>
      <c r="G449" s="10" t="s">
        <v>105</v>
      </c>
      <c r="H449" s="11" t="s">
        <v>106</v>
      </c>
      <c r="I449" s="10" t="s">
        <v>107</v>
      </c>
      <c r="J449" s="10" t="s">
        <v>108</v>
      </c>
      <c r="K449" s="12" t="s">
        <v>109</v>
      </c>
      <c r="L449" s="12" t="s">
        <v>110</v>
      </c>
      <c r="M449" s="12" t="s">
        <v>111</v>
      </c>
      <c r="N449" s="12" t="s">
        <v>112</v>
      </c>
      <c r="O449" s="12" t="s">
        <v>113</v>
      </c>
      <c r="P449" s="13"/>
    </row>
    <row r="450" spans="1:16" ht="71.25" customHeight="1">
      <c r="A450" s="45" t="s">
        <v>468</v>
      </c>
      <c r="B450" s="46">
        <v>1</v>
      </c>
      <c r="C450" s="47" t="s">
        <v>469</v>
      </c>
      <c r="D450" s="48">
        <v>900</v>
      </c>
      <c r="E450" s="45" t="s">
        <v>116</v>
      </c>
      <c r="F450" s="17">
        <v>0</v>
      </c>
      <c r="G450" s="18">
        <f>D450*F450</f>
        <v>0</v>
      </c>
      <c r="H450" s="19">
        <v>0.08</v>
      </c>
      <c r="I450" s="18">
        <f>G450*H450</f>
        <v>0</v>
      </c>
      <c r="J450" s="18">
        <f>G450+I450</f>
        <v>0</v>
      </c>
      <c r="K450" s="14"/>
      <c r="L450" s="14"/>
      <c r="M450" s="14"/>
      <c r="N450" s="14"/>
      <c r="O450" s="14"/>
      <c r="P450" s="13"/>
    </row>
    <row r="451" spans="1:16" ht="30" customHeight="1">
      <c r="A451" s="45" t="s">
        <v>468</v>
      </c>
      <c r="B451" s="46">
        <v>2</v>
      </c>
      <c r="C451" s="47" t="s">
        <v>470</v>
      </c>
      <c r="D451" s="48">
        <v>900</v>
      </c>
      <c r="E451" s="45" t="s">
        <v>116</v>
      </c>
      <c r="F451" s="17">
        <v>0</v>
      </c>
      <c r="G451" s="18">
        <f>D451*F451</f>
        <v>0</v>
      </c>
      <c r="H451" s="19">
        <v>0.08</v>
      </c>
      <c r="I451" s="18">
        <f>G451*H451</f>
        <v>0</v>
      </c>
      <c r="J451" s="18">
        <f>G451+I451</f>
        <v>0</v>
      </c>
      <c r="K451" s="14"/>
      <c r="L451" s="14"/>
      <c r="M451" s="14"/>
      <c r="N451" s="14"/>
      <c r="O451" s="14"/>
      <c r="P451" s="13"/>
    </row>
    <row r="452" spans="1:16" ht="30" customHeight="1">
      <c r="A452" s="45" t="s">
        <v>468</v>
      </c>
      <c r="B452" s="46">
        <v>3</v>
      </c>
      <c r="C452" s="47" t="s">
        <v>471</v>
      </c>
      <c r="D452" s="48">
        <v>350</v>
      </c>
      <c r="E452" s="45" t="s">
        <v>116</v>
      </c>
      <c r="F452" s="17">
        <v>0</v>
      </c>
      <c r="G452" s="18">
        <f>D452*F452</f>
        <v>0</v>
      </c>
      <c r="H452" s="19">
        <v>0.08</v>
      </c>
      <c r="I452" s="18">
        <f>G452*H452</f>
        <v>0</v>
      </c>
      <c r="J452" s="18">
        <f>G452+I452</f>
        <v>0</v>
      </c>
      <c r="K452" s="14"/>
      <c r="L452" s="14"/>
      <c r="M452" s="14"/>
      <c r="N452" s="14"/>
      <c r="O452" s="14"/>
      <c r="P452" s="13"/>
    </row>
    <row r="453" spans="1:16" ht="60" customHeight="1">
      <c r="A453" s="45" t="s">
        <v>468</v>
      </c>
      <c r="B453" s="46">
        <v>4</v>
      </c>
      <c r="C453" s="47" t="s">
        <v>472</v>
      </c>
      <c r="D453" s="48">
        <v>300</v>
      </c>
      <c r="E453" s="45" t="s">
        <v>116</v>
      </c>
      <c r="F453" s="17">
        <v>0</v>
      </c>
      <c r="G453" s="18">
        <f>D453*F453</f>
        <v>0</v>
      </c>
      <c r="H453" s="19">
        <v>0.08</v>
      </c>
      <c r="I453" s="18">
        <f>G453*H453</f>
        <v>0</v>
      </c>
      <c r="J453" s="18">
        <f>G453+I453</f>
        <v>0</v>
      </c>
      <c r="K453" s="14"/>
      <c r="L453" s="14"/>
      <c r="M453" s="14"/>
      <c r="N453" s="14"/>
      <c r="O453" s="14"/>
      <c r="P453" s="13"/>
    </row>
    <row r="454" spans="1:16" ht="15.75" customHeight="1">
      <c r="A454" s="13"/>
      <c r="B454" s="20"/>
      <c r="C454" s="25"/>
      <c r="D454" s="13"/>
      <c r="E454" s="13"/>
      <c r="F454" s="23" t="s">
        <v>117</v>
      </c>
      <c r="G454" s="24">
        <f>SUM(G450:G453)</f>
        <v>0</v>
      </c>
      <c r="H454" s="35"/>
      <c r="I454" s="24">
        <f>SUM(I450:I453)</f>
        <v>0</v>
      </c>
      <c r="J454" s="24">
        <f>SUM(J450:J453)</f>
        <v>0</v>
      </c>
      <c r="K454" s="13"/>
      <c r="L454" s="13"/>
      <c r="M454" s="13"/>
      <c r="N454" s="13"/>
      <c r="O454" s="13"/>
      <c r="P454" s="13"/>
    </row>
    <row r="455" spans="1:16" ht="15.75" customHeight="1">
      <c r="A455" s="13"/>
      <c r="B455" s="20"/>
      <c r="C455" s="25"/>
      <c r="D455" s="13"/>
      <c r="E455" s="13"/>
      <c r="F455" s="39"/>
      <c r="G455" s="40"/>
      <c r="H455" s="28"/>
      <c r="I455" s="40"/>
      <c r="J455" s="40"/>
      <c r="K455" s="13"/>
      <c r="L455" s="13"/>
      <c r="M455" s="13"/>
      <c r="N455" s="13"/>
      <c r="O455" s="13"/>
      <c r="P455" s="13"/>
    </row>
    <row r="456" spans="1:16" ht="45" customHeight="1">
      <c r="A456" s="6" t="s">
        <v>99</v>
      </c>
      <c r="B456" s="6" t="s">
        <v>100</v>
      </c>
      <c r="C456" s="6" t="s">
        <v>101</v>
      </c>
      <c r="D456" s="7" t="s">
        <v>102</v>
      </c>
      <c r="E456" s="8" t="s">
        <v>103</v>
      </c>
      <c r="F456" s="9" t="s">
        <v>104</v>
      </c>
      <c r="G456" s="10" t="s">
        <v>105</v>
      </c>
      <c r="H456" s="11" t="s">
        <v>106</v>
      </c>
      <c r="I456" s="10" t="s">
        <v>107</v>
      </c>
      <c r="J456" s="10" t="s">
        <v>108</v>
      </c>
      <c r="K456" s="12" t="s">
        <v>109</v>
      </c>
      <c r="L456" s="12" t="s">
        <v>110</v>
      </c>
      <c r="M456" s="12" t="s">
        <v>111</v>
      </c>
      <c r="N456" s="12" t="s">
        <v>112</v>
      </c>
      <c r="O456" s="12" t="s">
        <v>113</v>
      </c>
      <c r="P456" s="13"/>
    </row>
    <row r="457" spans="1:16" ht="15" customHeight="1">
      <c r="A457" s="45" t="s">
        <v>473</v>
      </c>
      <c r="B457" s="46">
        <v>1</v>
      </c>
      <c r="C457" s="47" t="s">
        <v>0</v>
      </c>
      <c r="D457" s="48">
        <v>2000</v>
      </c>
      <c r="E457" s="45" t="s">
        <v>116</v>
      </c>
      <c r="F457" s="17">
        <v>0</v>
      </c>
      <c r="G457" s="18">
        <f>D457*F457</f>
        <v>0</v>
      </c>
      <c r="H457" s="19">
        <v>0.08</v>
      </c>
      <c r="I457" s="18">
        <f>G457*H457</f>
        <v>0</v>
      </c>
      <c r="J457" s="18">
        <f>G457+I457</f>
        <v>0</v>
      </c>
      <c r="K457" s="14"/>
      <c r="L457" s="14"/>
      <c r="M457" s="14"/>
      <c r="N457" s="14"/>
      <c r="O457" s="14"/>
      <c r="P457" s="13"/>
    </row>
    <row r="458" spans="1:16" ht="15" customHeight="1">
      <c r="A458" s="45" t="s">
        <v>473</v>
      </c>
      <c r="B458" s="46">
        <v>2</v>
      </c>
      <c r="C458" s="47" t="s">
        <v>1</v>
      </c>
      <c r="D458" s="48">
        <v>2000</v>
      </c>
      <c r="E458" s="45" t="s">
        <v>116</v>
      </c>
      <c r="F458" s="17">
        <v>0</v>
      </c>
      <c r="G458" s="18">
        <f>D458*F458</f>
        <v>0</v>
      </c>
      <c r="H458" s="19">
        <v>0.08</v>
      </c>
      <c r="I458" s="18">
        <f>G458*H458</f>
        <v>0</v>
      </c>
      <c r="J458" s="18">
        <f>G458+I458</f>
        <v>0</v>
      </c>
      <c r="K458" s="14"/>
      <c r="L458" s="14"/>
      <c r="M458" s="14"/>
      <c r="N458" s="14"/>
      <c r="O458" s="14"/>
      <c r="P458" s="13"/>
    </row>
    <row r="459" spans="1:16" ht="15.75" customHeight="1">
      <c r="A459" s="13"/>
      <c r="B459" s="20"/>
      <c r="C459" s="25"/>
      <c r="D459" s="13"/>
      <c r="E459" s="13"/>
      <c r="F459" s="23" t="s">
        <v>117</v>
      </c>
      <c r="G459" s="24">
        <f>SUM(G457:G458)</f>
        <v>0</v>
      </c>
      <c r="H459" s="24"/>
      <c r="I459" s="24">
        <f>SUM(I457:I458)</f>
        <v>0</v>
      </c>
      <c r="J459" s="24">
        <f>SUM(J457:J458)</f>
        <v>0</v>
      </c>
      <c r="K459" s="13"/>
      <c r="L459" s="13"/>
      <c r="M459" s="13"/>
      <c r="N459" s="13"/>
      <c r="O459" s="13"/>
      <c r="P459" s="13"/>
    </row>
    <row r="460" spans="1:16" ht="15.75" customHeight="1">
      <c r="A460" s="13"/>
      <c r="B460" s="20"/>
      <c r="C460" s="25"/>
      <c r="D460" s="13"/>
      <c r="E460" s="13"/>
      <c r="F460" s="39"/>
      <c r="G460" s="40"/>
      <c r="H460" s="40"/>
      <c r="I460" s="40"/>
      <c r="J460" s="40"/>
      <c r="K460" s="13"/>
      <c r="L460" s="13"/>
      <c r="M460" s="13"/>
      <c r="N460" s="13"/>
      <c r="O460" s="13"/>
      <c r="P460" s="13"/>
    </row>
    <row r="461" spans="1:16" ht="101.25" customHeight="1">
      <c r="A461" s="6" t="s">
        <v>99</v>
      </c>
      <c r="B461" s="6" t="s">
        <v>100</v>
      </c>
      <c r="C461" s="6" t="s">
        <v>101</v>
      </c>
      <c r="D461" s="7" t="s">
        <v>102</v>
      </c>
      <c r="E461" s="8" t="s">
        <v>103</v>
      </c>
      <c r="F461" s="9" t="s">
        <v>104</v>
      </c>
      <c r="G461" s="10" t="s">
        <v>105</v>
      </c>
      <c r="H461" s="11" t="s">
        <v>106</v>
      </c>
      <c r="I461" s="10" t="s">
        <v>107</v>
      </c>
      <c r="J461" s="10" t="s">
        <v>108</v>
      </c>
      <c r="K461" s="12" t="s">
        <v>109</v>
      </c>
      <c r="L461" s="12" t="s">
        <v>110</v>
      </c>
      <c r="M461" s="12" t="s">
        <v>111</v>
      </c>
      <c r="N461" s="12" t="s">
        <v>112</v>
      </c>
      <c r="O461" s="12" t="s">
        <v>113</v>
      </c>
      <c r="P461" s="13"/>
    </row>
    <row r="462" spans="1:16" ht="68.25" customHeight="1">
      <c r="A462" s="56" t="s">
        <v>2</v>
      </c>
      <c r="B462" s="101">
        <v>1</v>
      </c>
      <c r="C462" s="41" t="s">
        <v>3</v>
      </c>
      <c r="D462" s="14">
        <v>50</v>
      </c>
      <c r="E462" s="14" t="s">
        <v>116</v>
      </c>
      <c r="F462" s="17">
        <v>0</v>
      </c>
      <c r="G462" s="18">
        <f>D462*F462</f>
        <v>0</v>
      </c>
      <c r="H462" s="19">
        <v>0.08</v>
      </c>
      <c r="I462" s="18">
        <f>G462*H462</f>
        <v>0</v>
      </c>
      <c r="J462" s="18">
        <f>G462+I462</f>
        <v>0</v>
      </c>
      <c r="K462" s="57"/>
      <c r="L462" s="57"/>
      <c r="M462" s="57"/>
      <c r="N462" s="38"/>
      <c r="O462" s="57"/>
      <c r="P462" s="13"/>
    </row>
    <row r="463" spans="1:16" ht="15.75" customHeight="1">
      <c r="A463" s="13"/>
      <c r="B463" s="20"/>
      <c r="C463" s="25"/>
      <c r="D463" s="13"/>
      <c r="E463" s="13"/>
      <c r="F463" s="23" t="s">
        <v>117</v>
      </c>
      <c r="G463" s="24">
        <f>SUM(G462)</f>
        <v>0</v>
      </c>
      <c r="H463" s="35"/>
      <c r="I463" s="24">
        <f>SUM(I462)</f>
        <v>0</v>
      </c>
      <c r="J463" s="24">
        <f>SUM(J462)</f>
        <v>0</v>
      </c>
      <c r="K463" s="13"/>
      <c r="L463" s="13"/>
      <c r="M463" s="13"/>
      <c r="N463" s="13"/>
      <c r="O463" s="13"/>
      <c r="P463" s="13"/>
    </row>
    <row r="464" spans="1:16" ht="15" customHeight="1">
      <c r="A464" s="13"/>
      <c r="B464" s="20"/>
      <c r="C464" s="25"/>
      <c r="D464" s="13"/>
      <c r="E464" s="13"/>
      <c r="F464" s="26"/>
      <c r="G464" s="27"/>
      <c r="H464" s="28"/>
      <c r="I464" s="27"/>
      <c r="J464" s="27"/>
      <c r="K464" s="13"/>
      <c r="L464" s="13"/>
      <c r="M464" s="13"/>
      <c r="N464" s="13"/>
      <c r="O464" s="13"/>
      <c r="P464" s="13"/>
    </row>
    <row r="465" spans="1:16" ht="84.75" customHeight="1">
      <c r="A465" s="6" t="s">
        <v>99</v>
      </c>
      <c r="B465" s="6" t="s">
        <v>100</v>
      </c>
      <c r="C465" s="6" t="s">
        <v>101</v>
      </c>
      <c r="D465" s="7" t="s">
        <v>102</v>
      </c>
      <c r="E465" s="8" t="s">
        <v>103</v>
      </c>
      <c r="F465" s="9" t="s">
        <v>104</v>
      </c>
      <c r="G465" s="10" t="s">
        <v>105</v>
      </c>
      <c r="H465" s="11" t="s">
        <v>106</v>
      </c>
      <c r="I465" s="10" t="s">
        <v>107</v>
      </c>
      <c r="J465" s="10" t="s">
        <v>108</v>
      </c>
      <c r="K465" s="12" t="s">
        <v>109</v>
      </c>
      <c r="L465" s="12" t="s">
        <v>110</v>
      </c>
      <c r="M465" s="12" t="s">
        <v>111</v>
      </c>
      <c r="N465" s="12" t="s">
        <v>112</v>
      </c>
      <c r="O465" s="12" t="s">
        <v>113</v>
      </c>
      <c r="P465" s="13"/>
    </row>
    <row r="466" spans="1:16" ht="60.75" customHeight="1">
      <c r="A466" s="45" t="s">
        <v>4</v>
      </c>
      <c r="B466" s="46">
        <v>1</v>
      </c>
      <c r="C466" s="47" t="s">
        <v>5</v>
      </c>
      <c r="D466" s="48">
        <v>200</v>
      </c>
      <c r="E466" s="45" t="s">
        <v>116</v>
      </c>
      <c r="F466" s="17">
        <v>0</v>
      </c>
      <c r="G466" s="18">
        <f>D466*F466</f>
        <v>0</v>
      </c>
      <c r="H466" s="19">
        <v>0.08</v>
      </c>
      <c r="I466" s="18">
        <f>G466*H466</f>
        <v>0</v>
      </c>
      <c r="J466" s="18">
        <f>G466+I466</f>
        <v>0</v>
      </c>
      <c r="K466" s="14"/>
      <c r="L466" s="14"/>
      <c r="M466" s="14"/>
      <c r="N466" s="14"/>
      <c r="O466" s="14"/>
      <c r="P466" s="13"/>
    </row>
    <row r="467" spans="1:16" ht="15.75" customHeight="1">
      <c r="A467" s="13"/>
      <c r="B467" s="20"/>
      <c r="C467" s="25"/>
      <c r="D467" s="13"/>
      <c r="E467" s="13"/>
      <c r="F467" s="23" t="s">
        <v>117</v>
      </c>
      <c r="G467" s="24">
        <f>SUM(G466)</f>
        <v>0</v>
      </c>
      <c r="H467" s="35"/>
      <c r="I467" s="24">
        <f>SUM(I466)</f>
        <v>0</v>
      </c>
      <c r="J467" s="24">
        <f>SUM(J466)</f>
        <v>0</v>
      </c>
      <c r="K467" s="13"/>
      <c r="L467" s="13"/>
      <c r="M467" s="13"/>
      <c r="N467" s="13"/>
      <c r="O467" s="13"/>
      <c r="P467" s="13"/>
    </row>
    <row r="468" spans="1:16" ht="15" customHeight="1">
      <c r="A468" s="13"/>
      <c r="B468" s="20"/>
      <c r="C468" s="25"/>
      <c r="D468" s="13"/>
      <c r="E468" s="13"/>
      <c r="F468" s="26"/>
      <c r="G468" s="27"/>
      <c r="H468" s="28"/>
      <c r="I468" s="27"/>
      <c r="J468" s="27"/>
      <c r="K468" s="13"/>
      <c r="L468" s="13"/>
      <c r="M468" s="13"/>
      <c r="N468" s="13"/>
      <c r="O468" s="13"/>
      <c r="P468" s="13"/>
    </row>
    <row r="469" spans="1:16" ht="74.25" customHeight="1">
      <c r="A469" s="6" t="s">
        <v>99</v>
      </c>
      <c r="B469" s="6" t="s">
        <v>100</v>
      </c>
      <c r="C469" s="6" t="s">
        <v>101</v>
      </c>
      <c r="D469" s="7" t="s">
        <v>102</v>
      </c>
      <c r="E469" s="8" t="s">
        <v>103</v>
      </c>
      <c r="F469" s="9" t="s">
        <v>104</v>
      </c>
      <c r="G469" s="10" t="s">
        <v>105</v>
      </c>
      <c r="H469" s="11" t="s">
        <v>106</v>
      </c>
      <c r="I469" s="10" t="s">
        <v>107</v>
      </c>
      <c r="J469" s="10" t="s">
        <v>108</v>
      </c>
      <c r="K469" s="12" t="s">
        <v>109</v>
      </c>
      <c r="L469" s="12" t="s">
        <v>110</v>
      </c>
      <c r="M469" s="12" t="s">
        <v>111</v>
      </c>
      <c r="N469" s="12" t="s">
        <v>112</v>
      </c>
      <c r="O469" s="12" t="s">
        <v>113</v>
      </c>
      <c r="P469" s="13"/>
    </row>
    <row r="470" spans="1:16" ht="30" customHeight="1">
      <c r="A470" s="45" t="s">
        <v>6</v>
      </c>
      <c r="B470" s="46">
        <v>1</v>
      </c>
      <c r="C470" s="16" t="s">
        <v>7</v>
      </c>
      <c r="D470" s="14">
        <v>100</v>
      </c>
      <c r="E470" s="14" t="s">
        <v>130</v>
      </c>
      <c r="F470" s="17">
        <v>0</v>
      </c>
      <c r="G470" s="18">
        <f aca="true" t="shared" si="57" ref="G470:G480">D470*F470</f>
        <v>0</v>
      </c>
      <c r="H470" s="19">
        <v>0.08</v>
      </c>
      <c r="I470" s="18">
        <f aca="true" t="shared" si="58" ref="I470:I480">G470*H470</f>
        <v>0</v>
      </c>
      <c r="J470" s="18">
        <f aca="true" t="shared" si="59" ref="J470:J480">G470+I470</f>
        <v>0</v>
      </c>
      <c r="K470" s="58"/>
      <c r="L470" s="58"/>
      <c r="M470" s="58"/>
      <c r="N470" s="58"/>
      <c r="O470" s="58"/>
      <c r="P470" s="13"/>
    </row>
    <row r="471" spans="1:16" ht="30" customHeight="1">
      <c r="A471" s="45" t="s">
        <v>6</v>
      </c>
      <c r="B471" s="46">
        <v>2</v>
      </c>
      <c r="C471" s="16" t="s">
        <v>8</v>
      </c>
      <c r="D471" s="14">
        <v>4000</v>
      </c>
      <c r="E471" s="14" t="s">
        <v>116</v>
      </c>
      <c r="F471" s="17">
        <v>0</v>
      </c>
      <c r="G471" s="18">
        <f t="shared" si="57"/>
        <v>0</v>
      </c>
      <c r="H471" s="19">
        <v>0.08</v>
      </c>
      <c r="I471" s="18">
        <f t="shared" si="58"/>
        <v>0</v>
      </c>
      <c r="J471" s="18">
        <f t="shared" si="59"/>
        <v>0</v>
      </c>
      <c r="K471" s="58"/>
      <c r="L471" s="58"/>
      <c r="M471" s="58"/>
      <c r="N471" s="58"/>
      <c r="O471" s="58"/>
      <c r="P471" s="13"/>
    </row>
    <row r="472" spans="1:16" ht="23.25" customHeight="1">
      <c r="A472" s="45" t="s">
        <v>6</v>
      </c>
      <c r="B472" s="46">
        <v>3</v>
      </c>
      <c r="C472" s="16" t="s">
        <v>9</v>
      </c>
      <c r="D472" s="14">
        <v>30</v>
      </c>
      <c r="E472" s="14" t="s">
        <v>116</v>
      </c>
      <c r="F472" s="17">
        <v>0</v>
      </c>
      <c r="G472" s="18">
        <f t="shared" si="57"/>
        <v>0</v>
      </c>
      <c r="H472" s="19">
        <v>0.08</v>
      </c>
      <c r="I472" s="18">
        <f t="shared" si="58"/>
        <v>0</v>
      </c>
      <c r="J472" s="18">
        <f t="shared" si="59"/>
        <v>0</v>
      </c>
      <c r="K472" s="58"/>
      <c r="L472" s="58"/>
      <c r="M472" s="58"/>
      <c r="N472" s="58"/>
      <c r="O472" s="58"/>
      <c r="P472" s="13"/>
    </row>
    <row r="473" spans="1:16" ht="36.75" customHeight="1">
      <c r="A473" s="45" t="s">
        <v>6</v>
      </c>
      <c r="B473" s="46">
        <v>4</v>
      </c>
      <c r="C473" s="16" t="s">
        <v>10</v>
      </c>
      <c r="D473" s="14">
        <v>35</v>
      </c>
      <c r="E473" s="14" t="s">
        <v>116</v>
      </c>
      <c r="F473" s="17">
        <v>0</v>
      </c>
      <c r="G473" s="18">
        <f t="shared" si="57"/>
        <v>0</v>
      </c>
      <c r="H473" s="19">
        <v>0.08</v>
      </c>
      <c r="I473" s="18">
        <f t="shared" si="58"/>
        <v>0</v>
      </c>
      <c r="J473" s="18">
        <f t="shared" si="59"/>
        <v>0</v>
      </c>
      <c r="K473" s="58"/>
      <c r="L473" s="58"/>
      <c r="M473" s="58"/>
      <c r="N473" s="58"/>
      <c r="O473" s="58"/>
      <c r="P473" s="13"/>
    </row>
    <row r="474" spans="1:16" ht="40.5" customHeight="1">
      <c r="A474" s="45" t="s">
        <v>6</v>
      </c>
      <c r="B474" s="46">
        <v>5</v>
      </c>
      <c r="C474" s="16" t="s">
        <v>11</v>
      </c>
      <c r="D474" s="14">
        <v>700</v>
      </c>
      <c r="E474" s="14" t="s">
        <v>116</v>
      </c>
      <c r="F474" s="17">
        <v>0</v>
      </c>
      <c r="G474" s="18">
        <f t="shared" si="57"/>
        <v>0</v>
      </c>
      <c r="H474" s="19">
        <v>0.08</v>
      </c>
      <c r="I474" s="18">
        <f t="shared" si="58"/>
        <v>0</v>
      </c>
      <c r="J474" s="18">
        <f t="shared" si="59"/>
        <v>0</v>
      </c>
      <c r="K474" s="58"/>
      <c r="L474" s="58"/>
      <c r="M474" s="58"/>
      <c r="N474" s="58"/>
      <c r="O474" s="58"/>
      <c r="P474" s="13"/>
    </row>
    <row r="475" spans="1:16" ht="15" customHeight="1">
      <c r="A475" s="45" t="s">
        <v>6</v>
      </c>
      <c r="B475" s="46">
        <v>6</v>
      </c>
      <c r="C475" s="16" t="s">
        <v>12</v>
      </c>
      <c r="D475" s="14">
        <v>100</v>
      </c>
      <c r="E475" s="14" t="s">
        <v>116</v>
      </c>
      <c r="F475" s="17">
        <v>0</v>
      </c>
      <c r="G475" s="18">
        <f t="shared" si="57"/>
        <v>0</v>
      </c>
      <c r="H475" s="19">
        <v>0.08</v>
      </c>
      <c r="I475" s="18">
        <f t="shared" si="58"/>
        <v>0</v>
      </c>
      <c r="J475" s="18">
        <f t="shared" si="59"/>
        <v>0</v>
      </c>
      <c r="K475" s="58"/>
      <c r="L475" s="58"/>
      <c r="M475" s="58"/>
      <c r="N475" s="58"/>
      <c r="O475" s="58"/>
      <c r="P475" s="13"/>
    </row>
    <row r="476" spans="1:16" ht="15" customHeight="1">
      <c r="A476" s="45" t="s">
        <v>6</v>
      </c>
      <c r="B476" s="46">
        <v>7</v>
      </c>
      <c r="C476" s="16" t="s">
        <v>13</v>
      </c>
      <c r="D476" s="14">
        <v>20</v>
      </c>
      <c r="E476" s="14" t="s">
        <v>130</v>
      </c>
      <c r="F476" s="17">
        <v>0</v>
      </c>
      <c r="G476" s="18">
        <f t="shared" si="57"/>
        <v>0</v>
      </c>
      <c r="H476" s="19">
        <v>0.08</v>
      </c>
      <c r="I476" s="18">
        <f t="shared" si="58"/>
        <v>0</v>
      </c>
      <c r="J476" s="18">
        <f t="shared" si="59"/>
        <v>0</v>
      </c>
      <c r="K476" s="58"/>
      <c r="L476" s="58"/>
      <c r="M476" s="58"/>
      <c r="N476" s="58"/>
      <c r="O476" s="58"/>
      <c r="P476" s="13"/>
    </row>
    <row r="477" spans="1:16" ht="60" customHeight="1">
      <c r="A477" s="45" t="s">
        <v>6</v>
      </c>
      <c r="B477" s="46">
        <v>8</v>
      </c>
      <c r="C477" s="16" t="s">
        <v>14</v>
      </c>
      <c r="D477" s="14">
        <v>30</v>
      </c>
      <c r="E477" s="14" t="s">
        <v>130</v>
      </c>
      <c r="F477" s="17">
        <v>0</v>
      </c>
      <c r="G477" s="18">
        <f t="shared" si="57"/>
        <v>0</v>
      </c>
      <c r="H477" s="19">
        <v>0.08</v>
      </c>
      <c r="I477" s="18">
        <f t="shared" si="58"/>
        <v>0</v>
      </c>
      <c r="J477" s="18">
        <f t="shared" si="59"/>
        <v>0</v>
      </c>
      <c r="K477" s="58"/>
      <c r="L477" s="58"/>
      <c r="M477" s="58"/>
      <c r="N477" s="58"/>
      <c r="O477" s="58"/>
      <c r="P477" s="13"/>
    </row>
    <row r="478" spans="1:16" ht="45" customHeight="1">
      <c r="A478" s="45" t="s">
        <v>6</v>
      </c>
      <c r="B478" s="46">
        <v>9</v>
      </c>
      <c r="C478" s="16" t="s">
        <v>15</v>
      </c>
      <c r="D478" s="14">
        <v>80</v>
      </c>
      <c r="E478" s="14" t="s">
        <v>130</v>
      </c>
      <c r="F478" s="17">
        <v>0</v>
      </c>
      <c r="G478" s="18">
        <f t="shared" si="57"/>
        <v>0</v>
      </c>
      <c r="H478" s="19">
        <v>0.08</v>
      </c>
      <c r="I478" s="18">
        <f t="shared" si="58"/>
        <v>0</v>
      </c>
      <c r="J478" s="18">
        <f t="shared" si="59"/>
        <v>0</v>
      </c>
      <c r="K478" s="58"/>
      <c r="L478" s="58"/>
      <c r="M478" s="58"/>
      <c r="N478" s="58"/>
      <c r="O478" s="58"/>
      <c r="P478" s="13"/>
    </row>
    <row r="479" spans="1:16" ht="56.25" customHeight="1">
      <c r="A479" s="45" t="s">
        <v>6</v>
      </c>
      <c r="B479" s="46">
        <v>10</v>
      </c>
      <c r="C479" s="16" t="s">
        <v>16</v>
      </c>
      <c r="D479" s="14">
        <v>10</v>
      </c>
      <c r="E479" s="14" t="s">
        <v>130</v>
      </c>
      <c r="F479" s="17">
        <v>0</v>
      </c>
      <c r="G479" s="18">
        <f t="shared" si="57"/>
        <v>0</v>
      </c>
      <c r="H479" s="19">
        <v>0.08</v>
      </c>
      <c r="I479" s="18">
        <f t="shared" si="58"/>
        <v>0</v>
      </c>
      <c r="J479" s="18">
        <f t="shared" si="59"/>
        <v>0</v>
      </c>
      <c r="K479" s="58"/>
      <c r="L479" s="58"/>
      <c r="M479" s="58"/>
      <c r="N479" s="58"/>
      <c r="O479" s="58"/>
      <c r="P479" s="13"/>
    </row>
    <row r="480" spans="1:16" ht="71.25" customHeight="1">
      <c r="A480" s="45" t="s">
        <v>6</v>
      </c>
      <c r="B480" s="46">
        <v>11</v>
      </c>
      <c r="C480" s="16" t="s">
        <v>17</v>
      </c>
      <c r="D480" s="14">
        <v>20</v>
      </c>
      <c r="E480" s="14" t="s">
        <v>130</v>
      </c>
      <c r="F480" s="17">
        <v>0</v>
      </c>
      <c r="G480" s="18">
        <f t="shared" si="57"/>
        <v>0</v>
      </c>
      <c r="H480" s="19">
        <v>0.08</v>
      </c>
      <c r="I480" s="18">
        <f t="shared" si="58"/>
        <v>0</v>
      </c>
      <c r="J480" s="18">
        <f t="shared" si="59"/>
        <v>0</v>
      </c>
      <c r="K480" s="58"/>
      <c r="L480" s="58"/>
      <c r="M480" s="58"/>
      <c r="N480" s="58"/>
      <c r="O480" s="58"/>
      <c r="P480" s="13"/>
    </row>
    <row r="481" spans="1:16" ht="15.75" customHeight="1">
      <c r="A481" s="13"/>
      <c r="B481" s="20"/>
      <c r="C481" s="25"/>
      <c r="D481" s="13"/>
      <c r="E481" s="13"/>
      <c r="F481" s="23" t="s">
        <v>117</v>
      </c>
      <c r="G481" s="24">
        <f>SUM(G470:G480)</f>
        <v>0</v>
      </c>
      <c r="H481" s="24"/>
      <c r="I481" s="24">
        <f>SUM(I470:I480)</f>
        <v>0</v>
      </c>
      <c r="J481" s="24">
        <f>SUM(J470:J480)</f>
        <v>0</v>
      </c>
      <c r="K481" s="13"/>
      <c r="L481" s="13"/>
      <c r="M481" s="13"/>
      <c r="N481" s="13"/>
      <c r="O481" s="13"/>
      <c r="P481" s="13"/>
    </row>
    <row r="482" spans="1:16" ht="15" customHeight="1">
      <c r="A482" s="13"/>
      <c r="B482" s="20"/>
      <c r="C482" s="25"/>
      <c r="D482" s="13"/>
      <c r="E482" s="13"/>
      <c r="F482" s="26"/>
      <c r="G482" s="13"/>
      <c r="H482" s="28"/>
      <c r="I482" s="13"/>
      <c r="J482" s="13"/>
      <c r="K482" s="13"/>
      <c r="L482" s="13"/>
      <c r="M482" s="13"/>
      <c r="N482" s="13"/>
      <c r="O482" s="13"/>
      <c r="P482" s="13"/>
    </row>
    <row r="483" spans="1:16" ht="79.5" customHeight="1">
      <c r="A483" s="6" t="s">
        <v>99</v>
      </c>
      <c r="B483" s="6" t="s">
        <v>100</v>
      </c>
      <c r="C483" s="6" t="s">
        <v>101</v>
      </c>
      <c r="D483" s="7" t="s">
        <v>102</v>
      </c>
      <c r="E483" s="8" t="s">
        <v>103</v>
      </c>
      <c r="F483" s="9" t="s">
        <v>104</v>
      </c>
      <c r="G483" s="10" t="s">
        <v>105</v>
      </c>
      <c r="H483" s="11" t="s">
        <v>106</v>
      </c>
      <c r="I483" s="10" t="s">
        <v>107</v>
      </c>
      <c r="J483" s="10" t="s">
        <v>108</v>
      </c>
      <c r="K483" s="12" t="s">
        <v>109</v>
      </c>
      <c r="L483" s="12" t="s">
        <v>110</v>
      </c>
      <c r="M483" s="12" t="s">
        <v>111</v>
      </c>
      <c r="N483" s="12" t="s">
        <v>112</v>
      </c>
      <c r="O483" s="12" t="s">
        <v>113</v>
      </c>
      <c r="P483" s="6"/>
    </row>
    <row r="484" spans="1:16" ht="59.25" customHeight="1">
      <c r="A484" s="45" t="s">
        <v>18</v>
      </c>
      <c r="B484" s="102" t="s">
        <v>19</v>
      </c>
      <c r="C484" s="60" t="s">
        <v>20</v>
      </c>
      <c r="D484" s="14">
        <v>30</v>
      </c>
      <c r="E484" s="14" t="s">
        <v>116</v>
      </c>
      <c r="F484" s="17">
        <v>0</v>
      </c>
      <c r="G484" s="18">
        <f>D484*F484</f>
        <v>0</v>
      </c>
      <c r="H484" s="19">
        <v>0.08</v>
      </c>
      <c r="I484" s="18">
        <f>G484*H484</f>
        <v>0</v>
      </c>
      <c r="J484" s="18">
        <f>G484+I484</f>
        <v>0</v>
      </c>
      <c r="K484" s="59"/>
      <c r="L484" s="59"/>
      <c r="M484" s="61"/>
      <c r="N484" s="61"/>
      <c r="O484" s="62"/>
      <c r="P484" s="59"/>
    </row>
    <row r="485" spans="1:16" ht="59.25" customHeight="1">
      <c r="A485" s="45" t="s">
        <v>18</v>
      </c>
      <c r="B485" s="102" t="s">
        <v>22</v>
      </c>
      <c r="C485" s="60" t="s">
        <v>21</v>
      </c>
      <c r="D485" s="14">
        <v>30</v>
      </c>
      <c r="E485" s="14" t="s">
        <v>116</v>
      </c>
      <c r="F485" s="17">
        <v>0</v>
      </c>
      <c r="G485" s="18">
        <f>D485*F485</f>
        <v>0</v>
      </c>
      <c r="H485" s="19">
        <v>0.08</v>
      </c>
      <c r="I485" s="18">
        <f>G485*H485</f>
        <v>0</v>
      </c>
      <c r="J485" s="18">
        <f>G485+I485</f>
        <v>0</v>
      </c>
      <c r="K485" s="59"/>
      <c r="L485" s="59"/>
      <c r="M485" s="61"/>
      <c r="N485" s="61"/>
      <c r="O485" s="62"/>
      <c r="P485" s="59"/>
    </row>
    <row r="486" spans="1:16" ht="30" customHeight="1">
      <c r="A486" s="45" t="s">
        <v>18</v>
      </c>
      <c r="B486" s="102" t="s">
        <v>400</v>
      </c>
      <c r="C486" s="60" t="s">
        <v>23</v>
      </c>
      <c r="D486" s="14">
        <v>30</v>
      </c>
      <c r="E486" s="14" t="s">
        <v>116</v>
      </c>
      <c r="F486" s="17">
        <v>0</v>
      </c>
      <c r="G486" s="18">
        <f>D486*F486</f>
        <v>0</v>
      </c>
      <c r="H486" s="19">
        <v>0.08</v>
      </c>
      <c r="I486" s="18">
        <f>G486*H486</f>
        <v>0</v>
      </c>
      <c r="J486" s="18">
        <f>G486+I486</f>
        <v>0</v>
      </c>
      <c r="K486" s="59"/>
      <c r="L486" s="59"/>
      <c r="M486" s="61"/>
      <c r="N486" s="61"/>
      <c r="O486" s="62"/>
      <c r="P486" s="59"/>
    </row>
    <row r="487" spans="1:16" ht="15.75" customHeight="1">
      <c r="A487" s="62"/>
      <c r="B487" s="59"/>
      <c r="C487" s="60"/>
      <c r="D487" s="59"/>
      <c r="E487" s="63"/>
      <c r="F487" s="23" t="s">
        <v>117</v>
      </c>
      <c r="G487" s="24">
        <f>SUM(G484:G486)</f>
        <v>0</v>
      </c>
      <c r="H487" s="24"/>
      <c r="I487" s="24">
        <f>SUM(I484:I486)</f>
        <v>0</v>
      </c>
      <c r="J487" s="24">
        <f>SUM(J484:J486)</f>
        <v>0</v>
      </c>
      <c r="K487" s="59"/>
      <c r="L487" s="59"/>
      <c r="M487" s="61"/>
      <c r="N487" s="61"/>
      <c r="O487" s="62"/>
      <c r="P487" s="59"/>
    </row>
    <row r="488" spans="1:16" ht="15" customHeight="1">
      <c r="A488" s="13"/>
      <c r="B488" s="20"/>
      <c r="C488" s="25"/>
      <c r="D488" s="13"/>
      <c r="E488" s="13"/>
      <c r="F488" s="26"/>
      <c r="G488" s="13"/>
      <c r="H488" s="28"/>
      <c r="I488" s="13"/>
      <c r="J488" s="13"/>
      <c r="K488" s="13"/>
      <c r="L488" s="13"/>
      <c r="M488" s="13"/>
      <c r="N488" s="13"/>
      <c r="O488" s="13"/>
      <c r="P488" s="13"/>
    </row>
    <row r="489" spans="1:16" ht="64.5" customHeight="1">
      <c r="A489" s="6" t="s">
        <v>99</v>
      </c>
      <c r="B489" s="6" t="s">
        <v>100</v>
      </c>
      <c r="C489" s="6" t="s">
        <v>101</v>
      </c>
      <c r="D489" s="7" t="s">
        <v>102</v>
      </c>
      <c r="E489" s="8" t="s">
        <v>103</v>
      </c>
      <c r="F489" s="9" t="s">
        <v>104</v>
      </c>
      <c r="G489" s="10" t="s">
        <v>105</v>
      </c>
      <c r="H489" s="11" t="s">
        <v>106</v>
      </c>
      <c r="I489" s="10" t="s">
        <v>107</v>
      </c>
      <c r="J489" s="6" t="s">
        <v>24</v>
      </c>
      <c r="K489" s="6" t="s">
        <v>99</v>
      </c>
      <c r="L489" s="6" t="s">
        <v>100</v>
      </c>
      <c r="M489" s="6" t="s">
        <v>101</v>
      </c>
      <c r="N489" s="8" t="s">
        <v>25</v>
      </c>
      <c r="O489" s="7" t="s">
        <v>102</v>
      </c>
      <c r="P489" s="8" t="s">
        <v>103</v>
      </c>
    </row>
    <row r="490" spans="1:16" ht="72" customHeight="1">
      <c r="A490" s="45" t="s">
        <v>26</v>
      </c>
      <c r="B490" s="103">
        <v>1</v>
      </c>
      <c r="C490" s="60" t="s">
        <v>27</v>
      </c>
      <c r="D490" s="14">
        <v>50</v>
      </c>
      <c r="E490" s="14" t="s">
        <v>116</v>
      </c>
      <c r="F490" s="17">
        <v>0</v>
      </c>
      <c r="G490" s="18">
        <f>D490*F490</f>
        <v>0</v>
      </c>
      <c r="H490" s="19">
        <v>0.08</v>
      </c>
      <c r="I490" s="18">
        <f>G490*H490</f>
        <v>0</v>
      </c>
      <c r="J490" s="18">
        <f>G490+I490</f>
        <v>0</v>
      </c>
      <c r="K490" s="62"/>
      <c r="L490" s="61"/>
      <c r="M490" s="60"/>
      <c r="N490" s="64"/>
      <c r="O490" s="59"/>
      <c r="P490" s="63"/>
    </row>
    <row r="491" spans="1:16" ht="16.5" customHeight="1">
      <c r="A491" s="52"/>
      <c r="B491" s="65"/>
      <c r="C491" s="66"/>
      <c r="D491" s="13"/>
      <c r="E491" s="13"/>
      <c r="F491" s="23" t="s">
        <v>117</v>
      </c>
      <c r="G491" s="24">
        <f>SUM(G490)</f>
        <v>0</v>
      </c>
      <c r="H491" s="24"/>
      <c r="I491" s="24">
        <f>SUM(I490)</f>
        <v>0</v>
      </c>
      <c r="J491" s="24">
        <f>SUM(J490)</f>
        <v>0</v>
      </c>
      <c r="K491" s="67"/>
      <c r="L491" s="65"/>
      <c r="M491" s="66"/>
      <c r="N491" s="68"/>
      <c r="O491" s="69"/>
      <c r="P491" s="70"/>
    </row>
    <row r="492" ht="12.75" customHeight="1"/>
    <row r="493" spans="1:16" ht="97.5" customHeight="1">
      <c r="A493" s="6" t="s">
        <v>99</v>
      </c>
      <c r="B493" s="6" t="s">
        <v>100</v>
      </c>
      <c r="C493" s="6" t="s">
        <v>101</v>
      </c>
      <c r="D493" s="7" t="s">
        <v>102</v>
      </c>
      <c r="E493" s="8" t="s">
        <v>103</v>
      </c>
      <c r="F493" s="9" t="s">
        <v>104</v>
      </c>
      <c r="G493" s="10" t="s">
        <v>105</v>
      </c>
      <c r="H493" s="11" t="s">
        <v>106</v>
      </c>
      <c r="I493" s="10" t="s">
        <v>107</v>
      </c>
      <c r="J493" s="10" t="s">
        <v>108</v>
      </c>
      <c r="K493" s="12" t="s">
        <v>109</v>
      </c>
      <c r="L493" s="12" t="s">
        <v>110</v>
      </c>
      <c r="M493" s="12" t="s">
        <v>111</v>
      </c>
      <c r="N493" s="12" t="s">
        <v>112</v>
      </c>
      <c r="O493" s="12" t="s">
        <v>113</v>
      </c>
      <c r="P493" s="6"/>
    </row>
    <row r="494" spans="1:16" ht="72" customHeight="1">
      <c r="A494" s="45" t="s">
        <v>28</v>
      </c>
      <c r="B494" s="102" t="s">
        <v>19</v>
      </c>
      <c r="C494" s="60" t="s">
        <v>29</v>
      </c>
      <c r="D494" s="14">
        <v>20</v>
      </c>
      <c r="E494" s="14" t="s">
        <v>116</v>
      </c>
      <c r="F494" s="17">
        <v>0</v>
      </c>
      <c r="G494" s="18">
        <f>D494*F494</f>
        <v>0</v>
      </c>
      <c r="H494" s="19">
        <v>0.08</v>
      </c>
      <c r="I494" s="18">
        <f>G494*H494</f>
        <v>0</v>
      </c>
      <c r="J494" s="18">
        <f>G494+I494</f>
        <v>0</v>
      </c>
      <c r="K494" s="59"/>
      <c r="L494" s="59"/>
      <c r="M494" s="61"/>
      <c r="N494" s="61"/>
      <c r="O494" s="62"/>
      <c r="P494" s="59"/>
    </row>
    <row r="495" spans="1:16" ht="48.75" customHeight="1">
      <c r="A495" s="45" t="s">
        <v>28</v>
      </c>
      <c r="B495" s="102" t="s">
        <v>22</v>
      </c>
      <c r="C495" s="60" t="s">
        <v>30</v>
      </c>
      <c r="D495" s="14">
        <v>200</v>
      </c>
      <c r="E495" s="14" t="s">
        <v>116</v>
      </c>
      <c r="F495" s="17">
        <v>0</v>
      </c>
      <c r="G495" s="18">
        <f>D495*F495</f>
        <v>0</v>
      </c>
      <c r="H495" s="19">
        <v>0.08</v>
      </c>
      <c r="I495" s="18">
        <f>G495*H495</f>
        <v>0</v>
      </c>
      <c r="J495" s="18">
        <f>G495+I495</f>
        <v>0</v>
      </c>
      <c r="K495" s="59"/>
      <c r="L495" s="59"/>
      <c r="M495" s="61"/>
      <c r="N495" s="61"/>
      <c r="O495" s="62"/>
      <c r="P495" s="59"/>
    </row>
    <row r="496" spans="6:10" ht="20.25" customHeight="1">
      <c r="F496" s="23" t="s">
        <v>117</v>
      </c>
      <c r="G496" s="24">
        <f>SUM(G494:G495)</f>
        <v>0</v>
      </c>
      <c r="H496" s="24"/>
      <c r="I496" s="24">
        <f>SUM(I494:I495)</f>
        <v>0</v>
      </c>
      <c r="J496" s="24">
        <f>SUM(J494:J495)</f>
        <v>0</v>
      </c>
    </row>
    <row r="497" spans="6:10" ht="15" customHeight="1">
      <c r="F497" s="39"/>
      <c r="G497" s="40"/>
      <c r="H497" s="40"/>
      <c r="I497" s="40"/>
      <c r="J497" s="40"/>
    </row>
    <row r="498" spans="1:16" ht="63.75" customHeight="1">
      <c r="A498" s="6" t="s">
        <v>99</v>
      </c>
      <c r="B498" s="6" t="s">
        <v>100</v>
      </c>
      <c r="C498" s="6" t="s">
        <v>101</v>
      </c>
      <c r="D498" s="7" t="s">
        <v>102</v>
      </c>
      <c r="E498" s="8" t="s">
        <v>103</v>
      </c>
      <c r="F498" s="9" t="s">
        <v>104</v>
      </c>
      <c r="G498" s="10" t="s">
        <v>105</v>
      </c>
      <c r="H498" s="11" t="s">
        <v>106</v>
      </c>
      <c r="I498" s="10" t="s">
        <v>107</v>
      </c>
      <c r="J498" s="10" t="s">
        <v>108</v>
      </c>
      <c r="K498" s="12" t="s">
        <v>109</v>
      </c>
      <c r="L498" s="12" t="s">
        <v>110</v>
      </c>
      <c r="M498" s="12" t="s">
        <v>111</v>
      </c>
      <c r="N498" s="12" t="s">
        <v>112</v>
      </c>
      <c r="O498" s="12" t="s">
        <v>113</v>
      </c>
      <c r="P498" s="6"/>
    </row>
    <row r="499" spans="1:16" ht="128.25" customHeight="1">
      <c r="A499" s="45" t="s">
        <v>31</v>
      </c>
      <c r="B499" s="102" t="s">
        <v>19</v>
      </c>
      <c r="C499" s="30" t="s">
        <v>32</v>
      </c>
      <c r="D499" s="31">
        <v>10000</v>
      </c>
      <c r="E499" s="31" t="s">
        <v>141</v>
      </c>
      <c r="F499" s="32">
        <v>0</v>
      </c>
      <c r="G499" s="33">
        <f>D499*F499</f>
        <v>0</v>
      </c>
      <c r="H499" s="34">
        <v>0.08</v>
      </c>
      <c r="I499" s="33">
        <f>G499*H499</f>
        <v>0</v>
      </c>
      <c r="J499" s="33">
        <f>G499+I499</f>
        <v>0</v>
      </c>
      <c r="K499" s="59"/>
      <c r="L499" s="59"/>
      <c r="M499" s="61"/>
      <c r="N499" s="61"/>
      <c r="O499" s="62"/>
      <c r="P499" s="59"/>
    </row>
    <row r="500" spans="1:16" ht="117.75" customHeight="1">
      <c r="A500" s="45" t="s">
        <v>31</v>
      </c>
      <c r="B500" s="102" t="s">
        <v>22</v>
      </c>
      <c r="C500" s="30" t="s">
        <v>33</v>
      </c>
      <c r="D500" s="31">
        <v>25000</v>
      </c>
      <c r="E500" s="31" t="s">
        <v>141</v>
      </c>
      <c r="F500" s="32">
        <v>0</v>
      </c>
      <c r="G500" s="33">
        <f>D500*F500</f>
        <v>0</v>
      </c>
      <c r="H500" s="34">
        <v>0.08</v>
      </c>
      <c r="I500" s="33">
        <f>G500*H500</f>
        <v>0</v>
      </c>
      <c r="J500" s="33">
        <f>G500+I500</f>
        <v>0</v>
      </c>
      <c r="K500" s="59"/>
      <c r="L500" s="59"/>
      <c r="M500" s="61"/>
      <c r="N500" s="61"/>
      <c r="O500" s="62"/>
      <c r="P500" s="59"/>
    </row>
    <row r="501" spans="6:10" ht="25.5" customHeight="1">
      <c r="F501" s="23" t="s">
        <v>117</v>
      </c>
      <c r="G501" s="24">
        <f>SUM(G499:G500)</f>
        <v>0</v>
      </c>
      <c r="H501" s="24"/>
      <c r="I501" s="24">
        <f>SUM(I499:I500)</f>
        <v>0</v>
      </c>
      <c r="J501" s="24">
        <f>SUM(J499:J500)</f>
        <v>0</v>
      </c>
    </row>
    <row r="502" spans="6:10" ht="20.25" customHeight="1">
      <c r="F502" s="39"/>
      <c r="G502" s="40"/>
      <c r="H502" s="40"/>
      <c r="I502" s="40"/>
      <c r="J502" s="40"/>
    </row>
    <row r="503" spans="1:16" ht="97.5" customHeight="1">
      <c r="A503" s="6" t="s">
        <v>99</v>
      </c>
      <c r="B503" s="6" t="s">
        <v>100</v>
      </c>
      <c r="C503" s="6" t="s">
        <v>101</v>
      </c>
      <c r="D503" s="7" t="s">
        <v>102</v>
      </c>
      <c r="E503" s="8" t="s">
        <v>103</v>
      </c>
      <c r="F503" s="9" t="s">
        <v>104</v>
      </c>
      <c r="G503" s="10" t="s">
        <v>105</v>
      </c>
      <c r="H503" s="11" t="s">
        <v>106</v>
      </c>
      <c r="I503" s="10" t="s">
        <v>107</v>
      </c>
      <c r="J503" s="10" t="s">
        <v>108</v>
      </c>
      <c r="K503" s="12" t="s">
        <v>109</v>
      </c>
      <c r="L503" s="12" t="s">
        <v>110</v>
      </c>
      <c r="M503" s="12" t="s">
        <v>111</v>
      </c>
      <c r="N503" s="12" t="s">
        <v>112</v>
      </c>
      <c r="O503" s="12" t="s">
        <v>113</v>
      </c>
      <c r="P503" s="6"/>
    </row>
    <row r="504" spans="1:16" ht="76.5" customHeight="1">
      <c r="A504" s="45" t="s">
        <v>34</v>
      </c>
      <c r="B504" s="102" t="s">
        <v>19</v>
      </c>
      <c r="C504" s="71" t="s">
        <v>35</v>
      </c>
      <c r="D504" s="31">
        <v>20000</v>
      </c>
      <c r="E504" s="31" t="s">
        <v>36</v>
      </c>
      <c r="F504" s="32">
        <v>0</v>
      </c>
      <c r="G504" s="33">
        <f>D504*F504</f>
        <v>0</v>
      </c>
      <c r="H504" s="34">
        <v>0.08</v>
      </c>
      <c r="I504" s="33">
        <f>G504*H504</f>
        <v>0</v>
      </c>
      <c r="J504" s="33">
        <f>G504+I504</f>
        <v>0</v>
      </c>
      <c r="K504" s="59"/>
      <c r="L504" s="59"/>
      <c r="M504" s="61"/>
      <c r="N504" s="61"/>
      <c r="O504" s="62"/>
      <c r="P504" s="59"/>
    </row>
    <row r="505" spans="1:16" ht="19.5" customHeight="1">
      <c r="A505" s="52"/>
      <c r="B505" s="69"/>
      <c r="C505" s="72"/>
      <c r="D505" s="73"/>
      <c r="E505" s="73"/>
      <c r="F505" s="23" t="s">
        <v>117</v>
      </c>
      <c r="G505" s="24">
        <f>SUM(G504)</f>
        <v>0</v>
      </c>
      <c r="H505" s="24"/>
      <c r="I505" s="24">
        <f>SUM(I504)</f>
        <v>0</v>
      </c>
      <c r="J505" s="24">
        <f>SUM(J504)</f>
        <v>0</v>
      </c>
      <c r="K505" s="69"/>
      <c r="L505" s="69"/>
      <c r="M505" s="65"/>
      <c r="N505" s="65"/>
      <c r="O505" s="67"/>
      <c r="P505" s="69"/>
    </row>
    <row r="506" ht="18" customHeight="1"/>
    <row r="507" spans="1:16" ht="53.25" customHeight="1">
      <c r="A507" s="6" t="s">
        <v>99</v>
      </c>
      <c r="B507" s="6" t="s">
        <v>100</v>
      </c>
      <c r="C507" s="6" t="s">
        <v>101</v>
      </c>
      <c r="D507" s="7" t="s">
        <v>102</v>
      </c>
      <c r="E507" s="8" t="s">
        <v>103</v>
      </c>
      <c r="F507" s="9" t="s">
        <v>104</v>
      </c>
      <c r="G507" s="10" t="s">
        <v>105</v>
      </c>
      <c r="H507" s="11" t="s">
        <v>106</v>
      </c>
      <c r="I507" s="10" t="s">
        <v>107</v>
      </c>
      <c r="J507" s="10" t="s">
        <v>108</v>
      </c>
      <c r="K507" s="12" t="s">
        <v>109</v>
      </c>
      <c r="L507" s="12" t="s">
        <v>110</v>
      </c>
      <c r="M507" s="12" t="s">
        <v>111</v>
      </c>
      <c r="N507" s="12" t="s">
        <v>112</v>
      </c>
      <c r="O507" s="12" t="s">
        <v>113</v>
      </c>
      <c r="P507" s="6"/>
    </row>
    <row r="508" spans="1:16" ht="120" customHeight="1">
      <c r="A508" s="45" t="s">
        <v>37</v>
      </c>
      <c r="B508" s="102" t="s">
        <v>19</v>
      </c>
      <c r="C508" s="30" t="s">
        <v>38</v>
      </c>
      <c r="D508" s="31">
        <v>5000</v>
      </c>
      <c r="E508" s="31" t="s">
        <v>36</v>
      </c>
      <c r="F508" s="32">
        <v>0</v>
      </c>
      <c r="G508" s="33">
        <f>D508*F508</f>
        <v>0</v>
      </c>
      <c r="H508" s="34">
        <v>0.08</v>
      </c>
      <c r="I508" s="33">
        <f>G508*H508</f>
        <v>0</v>
      </c>
      <c r="J508" s="33">
        <f>G508+I508</f>
        <v>0</v>
      </c>
      <c r="K508" s="59"/>
      <c r="L508" s="59"/>
      <c r="M508" s="61"/>
      <c r="N508" s="61"/>
      <c r="O508" s="62"/>
      <c r="P508" s="59"/>
    </row>
    <row r="509" spans="1:16" ht="21.75" customHeight="1">
      <c r="A509" s="52"/>
      <c r="B509" s="69"/>
      <c r="C509" s="74"/>
      <c r="D509" s="73"/>
      <c r="E509" s="73"/>
      <c r="F509" s="23" t="s">
        <v>117</v>
      </c>
      <c r="G509" s="24">
        <f>SUM(G508)</f>
        <v>0</v>
      </c>
      <c r="H509" s="24"/>
      <c r="I509" s="24">
        <f>SUM(I508)</f>
        <v>0</v>
      </c>
      <c r="J509" s="24">
        <f>SUM(J508)</f>
        <v>0</v>
      </c>
      <c r="K509" s="69"/>
      <c r="L509" s="69"/>
      <c r="M509" s="65"/>
      <c r="N509" s="65"/>
      <c r="O509" s="67"/>
      <c r="P509" s="69"/>
    </row>
    <row r="510" ht="24" customHeight="1"/>
    <row r="511" spans="1:16" ht="46.5" customHeight="1">
      <c r="A511" s="6" t="s">
        <v>99</v>
      </c>
      <c r="B511" s="6" t="s">
        <v>100</v>
      </c>
      <c r="C511" s="6" t="s">
        <v>101</v>
      </c>
      <c r="D511" s="7" t="s">
        <v>102</v>
      </c>
      <c r="E511" s="8" t="s">
        <v>103</v>
      </c>
      <c r="F511" s="9" t="s">
        <v>104</v>
      </c>
      <c r="G511" s="10" t="s">
        <v>105</v>
      </c>
      <c r="H511" s="11" t="s">
        <v>106</v>
      </c>
      <c r="I511" s="10" t="s">
        <v>107</v>
      </c>
      <c r="J511" s="10" t="s">
        <v>108</v>
      </c>
      <c r="K511" s="12" t="s">
        <v>109</v>
      </c>
      <c r="L511" s="12" t="s">
        <v>110</v>
      </c>
      <c r="M511" s="12" t="s">
        <v>111</v>
      </c>
      <c r="N511" s="12" t="s">
        <v>112</v>
      </c>
      <c r="O511" s="12" t="s">
        <v>113</v>
      </c>
      <c r="P511" s="6"/>
    </row>
    <row r="512" spans="1:16" ht="73.5" customHeight="1">
      <c r="A512" s="45" t="s">
        <v>39</v>
      </c>
      <c r="B512" s="102"/>
      <c r="C512" s="30" t="s">
        <v>40</v>
      </c>
      <c r="D512" s="31">
        <v>700</v>
      </c>
      <c r="E512" s="31" t="s">
        <v>36</v>
      </c>
      <c r="F512" s="32">
        <v>0</v>
      </c>
      <c r="G512" s="33">
        <f>D512*F512</f>
        <v>0</v>
      </c>
      <c r="H512" s="34">
        <v>0.08</v>
      </c>
      <c r="I512" s="33">
        <f>G512*H512</f>
        <v>0</v>
      </c>
      <c r="J512" s="33">
        <f>G512+I512</f>
        <v>0</v>
      </c>
      <c r="K512" s="59"/>
      <c r="L512" s="59"/>
      <c r="M512" s="61"/>
      <c r="N512" s="61"/>
      <c r="O512" s="62">
        <v>1</v>
      </c>
      <c r="P512" s="59"/>
    </row>
    <row r="513" spans="6:10" ht="28.5" customHeight="1">
      <c r="F513" s="23" t="s">
        <v>117</v>
      </c>
      <c r="G513" s="24">
        <f>SUM(G512)</f>
        <v>0</v>
      </c>
      <c r="H513" s="24"/>
      <c r="I513" s="24">
        <f>SUM(I512)</f>
        <v>0</v>
      </c>
      <c r="J513" s="24">
        <f>SUM(J512)</f>
        <v>0</v>
      </c>
    </row>
    <row r="514" spans="6:10" ht="19.5" customHeight="1">
      <c r="F514" s="39"/>
      <c r="G514" s="40"/>
      <c r="H514" s="40"/>
      <c r="I514" s="40"/>
      <c r="J514" s="40"/>
    </row>
    <row r="515" spans="1:16" ht="60.75" customHeight="1">
      <c r="A515" s="6" t="s">
        <v>99</v>
      </c>
      <c r="B515" s="6" t="s">
        <v>100</v>
      </c>
      <c r="C515" s="6" t="s">
        <v>101</v>
      </c>
      <c r="D515" s="7" t="s">
        <v>102</v>
      </c>
      <c r="E515" s="8" t="s">
        <v>103</v>
      </c>
      <c r="F515" s="9" t="s">
        <v>104</v>
      </c>
      <c r="G515" s="10" t="s">
        <v>105</v>
      </c>
      <c r="H515" s="11" t="s">
        <v>106</v>
      </c>
      <c r="I515" s="10" t="s">
        <v>107</v>
      </c>
      <c r="J515" s="10" t="s">
        <v>108</v>
      </c>
      <c r="K515" s="12" t="s">
        <v>109</v>
      </c>
      <c r="L515" s="12" t="s">
        <v>110</v>
      </c>
      <c r="M515" s="12" t="s">
        <v>111</v>
      </c>
      <c r="N515" s="12" t="s">
        <v>112</v>
      </c>
      <c r="O515" s="12" t="s">
        <v>113</v>
      </c>
      <c r="P515" s="6" t="s">
        <v>24</v>
      </c>
    </row>
    <row r="516" spans="1:16" ht="43.5" customHeight="1">
      <c r="A516" s="45" t="s">
        <v>41</v>
      </c>
      <c r="B516" s="46">
        <v>1</v>
      </c>
      <c r="C516" s="16" t="s">
        <v>42</v>
      </c>
      <c r="D516" s="14">
        <v>1000</v>
      </c>
      <c r="E516" s="14" t="s">
        <v>116</v>
      </c>
      <c r="F516" s="17">
        <v>0</v>
      </c>
      <c r="G516" s="18">
        <f>D516*F516</f>
        <v>0</v>
      </c>
      <c r="H516" s="19">
        <v>0.08</v>
      </c>
      <c r="I516" s="18">
        <f>G516*H516</f>
        <v>0</v>
      </c>
      <c r="J516" s="18">
        <f>G516+I516</f>
        <v>0</v>
      </c>
      <c r="K516" s="58"/>
      <c r="L516" s="58"/>
      <c r="M516" s="58"/>
      <c r="N516" s="58"/>
      <c r="O516" s="58"/>
      <c r="P516" s="75"/>
    </row>
    <row r="517" spans="1:16" ht="44.25" customHeight="1">
      <c r="A517" s="45" t="s">
        <v>41</v>
      </c>
      <c r="B517" s="46">
        <v>2</v>
      </c>
      <c r="C517" s="16" t="s">
        <v>43</v>
      </c>
      <c r="D517" s="14">
        <v>10</v>
      </c>
      <c r="E517" s="14" t="s">
        <v>208</v>
      </c>
      <c r="F517" s="17">
        <v>0</v>
      </c>
      <c r="G517" s="18">
        <f>D517*F517</f>
        <v>0</v>
      </c>
      <c r="H517" s="19">
        <v>0.08</v>
      </c>
      <c r="I517" s="18">
        <f>G517*H517</f>
        <v>0</v>
      </c>
      <c r="J517" s="18">
        <f>G517+I517</f>
        <v>0</v>
      </c>
      <c r="K517" s="58"/>
      <c r="L517" s="58"/>
      <c r="M517" s="58"/>
      <c r="N517" s="58"/>
      <c r="O517" s="58"/>
      <c r="P517" s="75"/>
    </row>
    <row r="518" spans="1:16" ht="54" customHeight="1">
      <c r="A518" s="45" t="s">
        <v>41</v>
      </c>
      <c r="B518" s="46">
        <v>3</v>
      </c>
      <c r="C518" s="16" t="s">
        <v>44</v>
      </c>
      <c r="D518" s="14">
        <v>10</v>
      </c>
      <c r="E518" s="14" t="s">
        <v>116</v>
      </c>
      <c r="F518" s="17">
        <v>0</v>
      </c>
      <c r="G518" s="18">
        <f>D518*F518</f>
        <v>0</v>
      </c>
      <c r="H518" s="19">
        <v>0.08</v>
      </c>
      <c r="I518" s="18">
        <f>G518*H518</f>
        <v>0</v>
      </c>
      <c r="J518" s="18">
        <f>G518+I518</f>
        <v>0</v>
      </c>
      <c r="K518" s="58"/>
      <c r="L518" s="58"/>
      <c r="M518" s="58"/>
      <c r="N518" s="58"/>
      <c r="O518" s="58"/>
      <c r="P518" s="75"/>
    </row>
    <row r="519" spans="1:16" ht="18.75" customHeight="1">
      <c r="A519" s="52"/>
      <c r="B519" s="53"/>
      <c r="C519" s="25"/>
      <c r="D519" s="13"/>
      <c r="E519" s="13"/>
      <c r="F519" s="23" t="s">
        <v>117</v>
      </c>
      <c r="G519" s="24">
        <f>SUM(G516:G518)</f>
        <v>0</v>
      </c>
      <c r="H519" s="24"/>
      <c r="I519" s="24">
        <f>SUM(I516:I518)</f>
        <v>0</v>
      </c>
      <c r="J519" s="24">
        <f>SUM(J516:J518)</f>
        <v>0</v>
      </c>
      <c r="K519" s="76"/>
      <c r="L519" s="76"/>
      <c r="M519" s="76"/>
      <c r="N519" s="76"/>
      <c r="O519" s="76"/>
      <c r="P519" s="77"/>
    </row>
    <row r="520" ht="18.75" customHeight="1">
      <c r="J520" s="78"/>
    </row>
    <row r="521" spans="1:16" ht="43.5" customHeight="1">
      <c r="A521" s="6" t="s">
        <v>99</v>
      </c>
      <c r="B521" s="6" t="s">
        <v>100</v>
      </c>
      <c r="C521" s="6" t="s">
        <v>101</v>
      </c>
      <c r="D521" s="7" t="s">
        <v>102</v>
      </c>
      <c r="E521" s="8" t="s">
        <v>103</v>
      </c>
      <c r="F521" s="9" t="s">
        <v>104</v>
      </c>
      <c r="G521" s="10" t="s">
        <v>105</v>
      </c>
      <c r="H521" s="11" t="s">
        <v>106</v>
      </c>
      <c r="I521" s="10" t="s">
        <v>107</v>
      </c>
      <c r="J521" s="10" t="s">
        <v>108</v>
      </c>
      <c r="K521" s="12" t="s">
        <v>109</v>
      </c>
      <c r="L521" s="12" t="s">
        <v>110</v>
      </c>
      <c r="M521" s="12" t="s">
        <v>111</v>
      </c>
      <c r="N521" s="12" t="s">
        <v>112</v>
      </c>
      <c r="O521" s="12" t="s">
        <v>113</v>
      </c>
      <c r="P521" s="6" t="s">
        <v>24</v>
      </c>
    </row>
    <row r="522" spans="1:16" ht="36.75" customHeight="1">
      <c r="A522" s="45" t="s">
        <v>45</v>
      </c>
      <c r="B522" s="46">
        <v>1</v>
      </c>
      <c r="C522" s="16" t="s">
        <v>46</v>
      </c>
      <c r="D522" s="14">
        <v>600</v>
      </c>
      <c r="E522" s="14" t="s">
        <v>116</v>
      </c>
      <c r="F522" s="17">
        <v>0</v>
      </c>
      <c r="G522" s="18">
        <f>D522*F522</f>
        <v>0</v>
      </c>
      <c r="H522" s="19">
        <v>0.08</v>
      </c>
      <c r="I522" s="18">
        <f>G522*H522</f>
        <v>0</v>
      </c>
      <c r="J522" s="18">
        <f>G522+I522</f>
        <v>0</v>
      </c>
      <c r="K522" s="58"/>
      <c r="L522" s="58"/>
      <c r="M522" s="58"/>
      <c r="N522" s="58"/>
      <c r="O522" s="58"/>
      <c r="P522" s="75"/>
    </row>
    <row r="523" spans="6:10" ht="21.75" customHeight="1">
      <c r="F523" s="23" t="s">
        <v>117</v>
      </c>
      <c r="G523" s="24">
        <f>SUM(G522)</f>
        <v>0</v>
      </c>
      <c r="H523" s="24"/>
      <c r="I523" s="24">
        <f>SUM(I522)</f>
        <v>0</v>
      </c>
      <c r="J523" s="24">
        <f>SUM(J522)</f>
        <v>0</v>
      </c>
    </row>
    <row r="524" ht="13.5" customHeight="1"/>
    <row r="525" spans="1:15" ht="48.75" customHeight="1">
      <c r="A525" s="79" t="s">
        <v>99</v>
      </c>
      <c r="B525" s="79" t="s">
        <v>100</v>
      </c>
      <c r="C525" s="79" t="s">
        <v>101</v>
      </c>
      <c r="D525" s="7" t="s">
        <v>102</v>
      </c>
      <c r="E525" s="8" t="s">
        <v>103</v>
      </c>
      <c r="F525" s="9" t="s">
        <v>104</v>
      </c>
      <c r="G525" s="10" t="s">
        <v>105</v>
      </c>
      <c r="H525" s="11" t="s">
        <v>106</v>
      </c>
      <c r="I525" s="10" t="s">
        <v>107</v>
      </c>
      <c r="J525" s="10" t="s">
        <v>108</v>
      </c>
      <c r="K525" s="80" t="s">
        <v>109</v>
      </c>
      <c r="L525" s="80" t="s">
        <v>110</v>
      </c>
      <c r="M525" s="80" t="s">
        <v>111</v>
      </c>
      <c r="N525" s="80" t="s">
        <v>112</v>
      </c>
      <c r="O525" s="80" t="s">
        <v>113</v>
      </c>
    </row>
    <row r="526" spans="1:15" ht="53.25" customHeight="1">
      <c r="A526" s="45" t="s">
        <v>47</v>
      </c>
      <c r="B526" s="100">
        <v>1</v>
      </c>
      <c r="C526" s="47" t="s">
        <v>48</v>
      </c>
      <c r="D526" s="81">
        <v>2</v>
      </c>
      <c r="E526" s="45" t="s">
        <v>116</v>
      </c>
      <c r="F526" s="17">
        <v>0</v>
      </c>
      <c r="G526" s="18">
        <f>D526*F526</f>
        <v>0</v>
      </c>
      <c r="H526" s="19">
        <v>0.08</v>
      </c>
      <c r="I526" s="18">
        <f>G526*H526</f>
        <v>0</v>
      </c>
      <c r="J526" s="18">
        <f>G526+I526</f>
        <v>0</v>
      </c>
      <c r="K526" s="82"/>
      <c r="L526" s="82"/>
      <c r="M526" s="82"/>
      <c r="N526" s="82"/>
      <c r="O526" s="82"/>
    </row>
    <row r="527" spans="1:15" ht="51.75" customHeight="1">
      <c r="A527" s="45" t="s">
        <v>47</v>
      </c>
      <c r="B527" s="100">
        <v>2</v>
      </c>
      <c r="C527" s="47" t="s">
        <v>49</v>
      </c>
      <c r="D527" s="81">
        <v>2</v>
      </c>
      <c r="E527" s="45" t="s">
        <v>116</v>
      </c>
      <c r="F527" s="17">
        <v>0</v>
      </c>
      <c r="G527" s="18">
        <f>D527*F527</f>
        <v>0</v>
      </c>
      <c r="H527" s="19">
        <v>0.08</v>
      </c>
      <c r="I527" s="18">
        <f>G527*H527</f>
        <v>0</v>
      </c>
      <c r="J527" s="18">
        <f>G527+I527</f>
        <v>0</v>
      </c>
      <c r="K527" s="82"/>
      <c r="L527" s="82"/>
      <c r="M527" s="82"/>
      <c r="N527" s="82"/>
      <c r="O527" s="82"/>
    </row>
    <row r="528" spans="1:10" ht="24" customHeight="1">
      <c r="A528" s="13"/>
      <c r="B528" s="20"/>
      <c r="C528" s="25"/>
      <c r="D528" s="13"/>
      <c r="E528" s="13"/>
      <c r="F528" s="23" t="s">
        <v>117</v>
      </c>
      <c r="G528" s="24">
        <f>SUM(G526:G527)</f>
        <v>0</v>
      </c>
      <c r="H528" s="24"/>
      <c r="I528" s="24">
        <f>SUM(I526:I527)</f>
        <v>0</v>
      </c>
      <c r="J528" s="24">
        <f>SUM(J526:J527)</f>
        <v>0</v>
      </c>
    </row>
    <row r="529" spans="7:10" ht="15" customHeight="1">
      <c r="G529" s="83"/>
      <c r="I529" s="83"/>
      <c r="J529" s="83"/>
    </row>
    <row r="530" spans="1:16" ht="54" customHeight="1">
      <c r="A530" s="6" t="s">
        <v>99</v>
      </c>
      <c r="B530" s="6" t="s">
        <v>100</v>
      </c>
      <c r="C530" s="6" t="s">
        <v>101</v>
      </c>
      <c r="D530" s="7" t="s">
        <v>102</v>
      </c>
      <c r="E530" s="8" t="s">
        <v>103</v>
      </c>
      <c r="F530" s="9" t="s">
        <v>104</v>
      </c>
      <c r="G530" s="10" t="s">
        <v>105</v>
      </c>
      <c r="H530" s="11" t="s">
        <v>106</v>
      </c>
      <c r="I530" s="10" t="s">
        <v>107</v>
      </c>
      <c r="J530" s="10" t="s">
        <v>108</v>
      </c>
      <c r="K530" s="12" t="s">
        <v>109</v>
      </c>
      <c r="L530" s="12" t="s">
        <v>110</v>
      </c>
      <c r="M530" s="12" t="s">
        <v>111</v>
      </c>
      <c r="N530" s="12" t="s">
        <v>112</v>
      </c>
      <c r="O530" s="12" t="s">
        <v>113</v>
      </c>
      <c r="P530" s="6" t="s">
        <v>24</v>
      </c>
    </row>
    <row r="531" spans="1:16" ht="31.5" customHeight="1">
      <c r="A531" s="45" t="s">
        <v>50</v>
      </c>
      <c r="B531" s="46">
        <v>1</v>
      </c>
      <c r="C531" s="29" t="s">
        <v>51</v>
      </c>
      <c r="D531" s="81">
        <v>150</v>
      </c>
      <c r="E531" s="45" t="s">
        <v>116</v>
      </c>
      <c r="F531" s="17">
        <v>0</v>
      </c>
      <c r="G531" s="18">
        <f>D531*F531</f>
        <v>0</v>
      </c>
      <c r="H531" s="19">
        <v>0.08</v>
      </c>
      <c r="I531" s="18">
        <f>G531*H531</f>
        <v>0</v>
      </c>
      <c r="J531" s="18">
        <f>G531+I531</f>
        <v>0</v>
      </c>
      <c r="K531" s="58"/>
      <c r="L531" s="58"/>
      <c r="M531" s="58"/>
      <c r="N531" s="58"/>
      <c r="O531" s="58"/>
      <c r="P531" s="75"/>
    </row>
    <row r="532" spans="1:16" ht="43.5" customHeight="1">
      <c r="A532" s="45" t="s">
        <v>50</v>
      </c>
      <c r="B532" s="46">
        <v>2</v>
      </c>
      <c r="C532" s="84" t="s">
        <v>52</v>
      </c>
      <c r="D532" s="81">
        <v>5</v>
      </c>
      <c r="E532" s="45" t="s">
        <v>116</v>
      </c>
      <c r="F532" s="17">
        <v>0</v>
      </c>
      <c r="G532" s="18">
        <f>D532*F532</f>
        <v>0</v>
      </c>
      <c r="H532" s="19">
        <v>0.08</v>
      </c>
      <c r="I532" s="18">
        <f>G532*H532</f>
        <v>0</v>
      </c>
      <c r="J532" s="18">
        <f>G532+I532</f>
        <v>0</v>
      </c>
      <c r="K532" s="58"/>
      <c r="L532" s="58"/>
      <c r="M532" s="58"/>
      <c r="N532" s="58"/>
      <c r="O532" s="58"/>
      <c r="P532" s="75"/>
    </row>
    <row r="533" spans="4:10" ht="21" customHeight="1">
      <c r="D533" s="13"/>
      <c r="E533" s="13"/>
      <c r="F533" s="23" t="s">
        <v>117</v>
      </c>
      <c r="G533" s="24">
        <f>SUM(G531:G532)</f>
        <v>0</v>
      </c>
      <c r="H533" s="24"/>
      <c r="I533" s="24">
        <f>SUM(I531:I532)</f>
        <v>0</v>
      </c>
      <c r="J533" s="24">
        <f>SUM(J531:J532)</f>
        <v>0</v>
      </c>
    </row>
    <row r="534" ht="26.25" customHeight="1"/>
    <row r="535" spans="1:15" ht="62.25" customHeight="1">
      <c r="A535" s="6" t="s">
        <v>99</v>
      </c>
      <c r="B535" s="6" t="s">
        <v>100</v>
      </c>
      <c r="C535" s="6" t="s">
        <v>101</v>
      </c>
      <c r="D535" s="7" t="s">
        <v>102</v>
      </c>
      <c r="E535" s="8" t="s">
        <v>103</v>
      </c>
      <c r="F535" s="9" t="s">
        <v>104</v>
      </c>
      <c r="G535" s="10" t="s">
        <v>105</v>
      </c>
      <c r="H535" s="11" t="s">
        <v>106</v>
      </c>
      <c r="I535" s="10" t="s">
        <v>107</v>
      </c>
      <c r="J535" s="10" t="s">
        <v>108</v>
      </c>
      <c r="K535" s="12" t="s">
        <v>109</v>
      </c>
      <c r="L535" s="12" t="s">
        <v>110</v>
      </c>
      <c r="M535" s="12" t="s">
        <v>111</v>
      </c>
      <c r="N535" s="12" t="s">
        <v>112</v>
      </c>
      <c r="O535" s="12" t="s">
        <v>113</v>
      </c>
    </row>
    <row r="536" spans="1:15" ht="54" customHeight="1">
      <c r="A536" s="45" t="s">
        <v>53</v>
      </c>
      <c r="B536" s="102" t="s">
        <v>19</v>
      </c>
      <c r="C536" s="85" t="s">
        <v>54</v>
      </c>
      <c r="D536" s="31">
        <v>1500</v>
      </c>
      <c r="E536" s="31" t="s">
        <v>141</v>
      </c>
      <c r="F536" s="32">
        <v>0</v>
      </c>
      <c r="G536" s="33">
        <f>D536*F536</f>
        <v>0</v>
      </c>
      <c r="H536" s="34">
        <v>0.08</v>
      </c>
      <c r="I536" s="33">
        <f>G536*H536</f>
        <v>0</v>
      </c>
      <c r="J536" s="33">
        <f>G536+I536</f>
        <v>0</v>
      </c>
      <c r="K536" s="59"/>
      <c r="L536" s="59"/>
      <c r="M536" s="61"/>
      <c r="N536" s="61"/>
      <c r="O536" s="62"/>
    </row>
    <row r="537" spans="1:15" ht="48.75" customHeight="1">
      <c r="A537" s="45" t="s">
        <v>53</v>
      </c>
      <c r="B537" s="102" t="s">
        <v>22</v>
      </c>
      <c r="C537" s="85" t="s">
        <v>55</v>
      </c>
      <c r="D537" s="31">
        <v>1500</v>
      </c>
      <c r="E537" s="31" t="s">
        <v>141</v>
      </c>
      <c r="F537" s="32">
        <v>0</v>
      </c>
      <c r="G537" s="33">
        <f>D537*F537</f>
        <v>0</v>
      </c>
      <c r="H537" s="34">
        <v>0.08</v>
      </c>
      <c r="I537" s="33">
        <f>G537*H537</f>
        <v>0</v>
      </c>
      <c r="J537" s="33">
        <f>G537+I537</f>
        <v>0</v>
      </c>
      <c r="K537" s="59"/>
      <c r="L537" s="59"/>
      <c r="M537" s="61"/>
      <c r="N537" s="61"/>
      <c r="O537" s="62"/>
    </row>
    <row r="538" spans="6:11" ht="18" customHeight="1">
      <c r="F538" s="23" t="s">
        <v>117</v>
      </c>
      <c r="G538" s="24">
        <f>SUM(G536:G537)</f>
        <v>0</v>
      </c>
      <c r="H538" s="24"/>
      <c r="I538" s="24">
        <f>SUM(I536:I537)</f>
        <v>0</v>
      </c>
      <c r="J538" s="24">
        <f>SUM(J536:J537)</f>
        <v>0</v>
      </c>
      <c r="K538" s="40"/>
    </row>
    <row r="539" ht="18" customHeight="1">
      <c r="J539" s="86"/>
    </row>
    <row r="540" spans="1:15" ht="57" customHeight="1">
      <c r="A540" s="6" t="s">
        <v>99</v>
      </c>
      <c r="B540" s="6" t="s">
        <v>100</v>
      </c>
      <c r="C540" s="6" t="s">
        <v>101</v>
      </c>
      <c r="D540" s="7" t="s">
        <v>102</v>
      </c>
      <c r="E540" s="8" t="s">
        <v>103</v>
      </c>
      <c r="F540" s="9" t="s">
        <v>104</v>
      </c>
      <c r="G540" s="10" t="s">
        <v>105</v>
      </c>
      <c r="H540" s="11" t="s">
        <v>106</v>
      </c>
      <c r="I540" s="10" t="s">
        <v>107</v>
      </c>
      <c r="J540" s="10" t="s">
        <v>108</v>
      </c>
      <c r="K540" s="12" t="s">
        <v>109</v>
      </c>
      <c r="L540" s="12" t="s">
        <v>110</v>
      </c>
      <c r="M540" s="12" t="s">
        <v>111</v>
      </c>
      <c r="N540" s="12" t="s">
        <v>112</v>
      </c>
      <c r="O540" s="12" t="s">
        <v>113</v>
      </c>
    </row>
    <row r="541" spans="1:15" ht="48" customHeight="1">
      <c r="A541" s="45" t="s">
        <v>56</v>
      </c>
      <c r="B541" s="46">
        <v>1</v>
      </c>
      <c r="C541" s="87" t="s">
        <v>57</v>
      </c>
      <c r="D541" s="14">
        <v>300</v>
      </c>
      <c r="E541" s="14" t="s">
        <v>130</v>
      </c>
      <c r="F541" s="17">
        <v>0</v>
      </c>
      <c r="G541" s="18">
        <f aca="true" t="shared" si="60" ref="G541:G549">D541*F541</f>
        <v>0</v>
      </c>
      <c r="H541" s="19">
        <v>0.08</v>
      </c>
      <c r="I541" s="18">
        <f aca="true" t="shared" si="61" ref="I541:I549">G541*H541</f>
        <v>0</v>
      </c>
      <c r="J541" s="18">
        <f aca="true" t="shared" si="62" ref="J541:J549">G541+I541</f>
        <v>0</v>
      </c>
      <c r="K541" s="58"/>
      <c r="L541" s="58"/>
      <c r="M541" s="58"/>
      <c r="N541" s="58"/>
      <c r="O541" s="58"/>
    </row>
    <row r="542" spans="1:15" ht="39" customHeight="1">
      <c r="A542" s="45" t="s">
        <v>56</v>
      </c>
      <c r="B542" s="46">
        <v>2</v>
      </c>
      <c r="C542" s="87" t="s">
        <v>58</v>
      </c>
      <c r="D542" s="14">
        <v>100</v>
      </c>
      <c r="E542" s="14" t="s">
        <v>116</v>
      </c>
      <c r="F542" s="17">
        <v>0</v>
      </c>
      <c r="G542" s="18">
        <f t="shared" si="60"/>
        <v>0</v>
      </c>
      <c r="H542" s="19">
        <v>0.08</v>
      </c>
      <c r="I542" s="18">
        <f t="shared" si="61"/>
        <v>0</v>
      </c>
      <c r="J542" s="18">
        <f t="shared" si="62"/>
        <v>0</v>
      </c>
      <c r="K542" s="58"/>
      <c r="L542" s="58"/>
      <c r="M542" s="58"/>
      <c r="N542" s="58"/>
      <c r="O542" s="58"/>
    </row>
    <row r="543" spans="1:15" ht="27" customHeight="1">
      <c r="A543" s="45" t="s">
        <v>56</v>
      </c>
      <c r="B543" s="46">
        <v>3</v>
      </c>
      <c r="C543" s="87" t="s">
        <v>59</v>
      </c>
      <c r="D543" s="14">
        <v>100</v>
      </c>
      <c r="E543" s="14" t="s">
        <v>116</v>
      </c>
      <c r="F543" s="17">
        <v>0</v>
      </c>
      <c r="G543" s="18">
        <f t="shared" si="60"/>
        <v>0</v>
      </c>
      <c r="H543" s="19">
        <v>0.08</v>
      </c>
      <c r="I543" s="18">
        <f t="shared" si="61"/>
        <v>0</v>
      </c>
      <c r="J543" s="18">
        <f t="shared" si="62"/>
        <v>0</v>
      </c>
      <c r="K543" s="58"/>
      <c r="L543" s="58"/>
      <c r="M543" s="58"/>
      <c r="N543" s="58"/>
      <c r="O543" s="58"/>
    </row>
    <row r="544" spans="1:15" ht="39" customHeight="1">
      <c r="A544" s="45" t="s">
        <v>56</v>
      </c>
      <c r="B544" s="46">
        <v>4</v>
      </c>
      <c r="C544" s="87" t="s">
        <v>60</v>
      </c>
      <c r="D544" s="14">
        <v>400</v>
      </c>
      <c r="E544" s="14" t="s">
        <v>116</v>
      </c>
      <c r="F544" s="17">
        <v>0</v>
      </c>
      <c r="G544" s="18">
        <f t="shared" si="60"/>
        <v>0</v>
      </c>
      <c r="H544" s="19">
        <v>0.08</v>
      </c>
      <c r="I544" s="18">
        <f t="shared" si="61"/>
        <v>0</v>
      </c>
      <c r="J544" s="18">
        <f t="shared" si="62"/>
        <v>0</v>
      </c>
      <c r="K544" s="58"/>
      <c r="L544" s="58"/>
      <c r="M544" s="58"/>
      <c r="N544" s="58"/>
      <c r="O544" s="58"/>
    </row>
    <row r="545" spans="1:15" ht="31.5" customHeight="1">
      <c r="A545" s="45" t="s">
        <v>56</v>
      </c>
      <c r="B545" s="46">
        <v>5</v>
      </c>
      <c r="C545" s="87" t="s">
        <v>61</v>
      </c>
      <c r="D545" s="14">
        <v>4000</v>
      </c>
      <c r="E545" s="14" t="s">
        <v>116</v>
      </c>
      <c r="F545" s="17">
        <v>0</v>
      </c>
      <c r="G545" s="18">
        <f t="shared" si="60"/>
        <v>0</v>
      </c>
      <c r="H545" s="19">
        <v>0.08</v>
      </c>
      <c r="I545" s="18">
        <f t="shared" si="61"/>
        <v>0</v>
      </c>
      <c r="J545" s="18">
        <f t="shared" si="62"/>
        <v>0</v>
      </c>
      <c r="K545" s="58"/>
      <c r="L545" s="58"/>
      <c r="M545" s="58"/>
      <c r="N545" s="58"/>
      <c r="O545" s="58"/>
    </row>
    <row r="546" spans="1:15" ht="73.5" customHeight="1">
      <c r="A546" s="45" t="s">
        <v>56</v>
      </c>
      <c r="B546" s="46">
        <v>6</v>
      </c>
      <c r="C546" s="87" t="s">
        <v>62</v>
      </c>
      <c r="D546" s="14">
        <v>30</v>
      </c>
      <c r="E546" s="14" t="s">
        <v>116</v>
      </c>
      <c r="F546" s="17">
        <v>0</v>
      </c>
      <c r="G546" s="18">
        <f t="shared" si="60"/>
        <v>0</v>
      </c>
      <c r="H546" s="19">
        <v>0.08</v>
      </c>
      <c r="I546" s="18">
        <f t="shared" si="61"/>
        <v>0</v>
      </c>
      <c r="J546" s="18">
        <f t="shared" si="62"/>
        <v>0</v>
      </c>
      <c r="K546" s="58"/>
      <c r="L546" s="58"/>
      <c r="M546" s="58"/>
      <c r="N546" s="58"/>
      <c r="O546" s="58"/>
    </row>
    <row r="547" spans="1:15" ht="33.75" customHeight="1">
      <c r="A547" s="45" t="s">
        <v>56</v>
      </c>
      <c r="B547" s="46">
        <v>7</v>
      </c>
      <c r="C547" s="87" t="s">
        <v>63</v>
      </c>
      <c r="D547" s="14">
        <v>20</v>
      </c>
      <c r="E547" s="14" t="s">
        <v>130</v>
      </c>
      <c r="F547" s="17">
        <v>0</v>
      </c>
      <c r="G547" s="18">
        <f t="shared" si="60"/>
        <v>0</v>
      </c>
      <c r="H547" s="19">
        <v>0.08</v>
      </c>
      <c r="I547" s="18">
        <f t="shared" si="61"/>
        <v>0</v>
      </c>
      <c r="J547" s="18">
        <f t="shared" si="62"/>
        <v>0</v>
      </c>
      <c r="K547" s="58"/>
      <c r="L547" s="58"/>
      <c r="M547" s="58"/>
      <c r="N547" s="58"/>
      <c r="O547" s="58"/>
    </row>
    <row r="548" spans="1:15" ht="31.5" customHeight="1">
      <c r="A548" s="45" t="s">
        <v>56</v>
      </c>
      <c r="B548" s="46">
        <v>8</v>
      </c>
      <c r="C548" s="87" t="s">
        <v>64</v>
      </c>
      <c r="D548" s="14">
        <v>3000</v>
      </c>
      <c r="E548" s="14" t="s">
        <v>130</v>
      </c>
      <c r="F548" s="17">
        <v>0</v>
      </c>
      <c r="G548" s="18">
        <f t="shared" si="60"/>
        <v>0</v>
      </c>
      <c r="H548" s="19">
        <v>0.08</v>
      </c>
      <c r="I548" s="18">
        <f t="shared" si="61"/>
        <v>0</v>
      </c>
      <c r="J548" s="18">
        <f t="shared" si="62"/>
        <v>0</v>
      </c>
      <c r="K548" s="58"/>
      <c r="L548" s="58"/>
      <c r="M548" s="58"/>
      <c r="N548" s="58"/>
      <c r="O548" s="58"/>
    </row>
    <row r="549" spans="1:15" ht="31.5" customHeight="1">
      <c r="A549" s="45" t="s">
        <v>56</v>
      </c>
      <c r="B549" s="46">
        <v>9</v>
      </c>
      <c r="C549" s="87" t="s">
        <v>65</v>
      </c>
      <c r="D549" s="14">
        <v>2000</v>
      </c>
      <c r="E549" s="14" t="s">
        <v>130</v>
      </c>
      <c r="F549" s="17">
        <v>0</v>
      </c>
      <c r="G549" s="18">
        <f t="shared" si="60"/>
        <v>0</v>
      </c>
      <c r="H549" s="19">
        <v>0.08</v>
      </c>
      <c r="I549" s="18">
        <f t="shared" si="61"/>
        <v>0</v>
      </c>
      <c r="J549" s="18">
        <f t="shared" si="62"/>
        <v>0</v>
      </c>
      <c r="K549" s="58"/>
      <c r="L549" s="58"/>
      <c r="M549" s="58"/>
      <c r="N549" s="58"/>
      <c r="O549" s="58"/>
    </row>
    <row r="550" spans="6:10" ht="18" customHeight="1">
      <c r="F550" s="23" t="s">
        <v>117</v>
      </c>
      <c r="G550" s="24">
        <f>SUM(G541:G549)</f>
        <v>0</v>
      </c>
      <c r="H550" s="24"/>
      <c r="I550" s="24">
        <f>SUM(I541:I549)</f>
        <v>0</v>
      </c>
      <c r="J550" s="24">
        <f>SUM(J541:J549)</f>
        <v>0</v>
      </c>
    </row>
    <row r="551" ht="18" customHeight="1">
      <c r="J551" s="88"/>
    </row>
    <row r="552" spans="1:15" ht="48.75" customHeight="1">
      <c r="A552" s="6" t="s">
        <v>99</v>
      </c>
      <c r="B552" s="6" t="s">
        <v>100</v>
      </c>
      <c r="C552" s="6" t="s">
        <v>101</v>
      </c>
      <c r="D552" s="7" t="s">
        <v>102</v>
      </c>
      <c r="E552" s="8" t="s">
        <v>103</v>
      </c>
      <c r="F552" s="9" t="s">
        <v>104</v>
      </c>
      <c r="G552" s="10" t="s">
        <v>105</v>
      </c>
      <c r="H552" s="11" t="s">
        <v>106</v>
      </c>
      <c r="I552" s="10" t="s">
        <v>107</v>
      </c>
      <c r="J552" s="10" t="s">
        <v>108</v>
      </c>
      <c r="K552" s="12" t="s">
        <v>109</v>
      </c>
      <c r="L552" s="12" t="s">
        <v>110</v>
      </c>
      <c r="M552" s="12" t="s">
        <v>111</v>
      </c>
      <c r="N552" s="12" t="s">
        <v>112</v>
      </c>
      <c r="O552" s="12" t="s">
        <v>113</v>
      </c>
    </row>
    <row r="553" spans="1:15" ht="36" customHeight="1">
      <c r="A553" s="45" t="s">
        <v>66</v>
      </c>
      <c r="B553" s="46">
        <v>1</v>
      </c>
      <c r="C553" s="87" t="s">
        <v>67</v>
      </c>
      <c r="D553" s="14">
        <v>100</v>
      </c>
      <c r="E553" s="14" t="s">
        <v>116</v>
      </c>
      <c r="F553" s="17">
        <v>0</v>
      </c>
      <c r="G553" s="18">
        <f>D553*F553</f>
        <v>0</v>
      </c>
      <c r="H553" s="19">
        <v>0.08</v>
      </c>
      <c r="I553" s="18">
        <f>G553*H553</f>
        <v>0</v>
      </c>
      <c r="J553" s="18">
        <f>G553+I553</f>
        <v>0</v>
      </c>
      <c r="K553" s="58"/>
      <c r="L553" s="58"/>
      <c r="M553" s="58"/>
      <c r="N553" s="58"/>
      <c r="O553" s="58"/>
    </row>
    <row r="554" spans="1:15" ht="27" customHeight="1">
      <c r="A554" s="45" t="s">
        <v>66</v>
      </c>
      <c r="B554" s="46">
        <v>2</v>
      </c>
      <c r="C554" s="87" t="s">
        <v>68</v>
      </c>
      <c r="D554" s="14">
        <v>300</v>
      </c>
      <c r="E554" s="14" t="s">
        <v>116</v>
      </c>
      <c r="F554" s="17">
        <v>0</v>
      </c>
      <c r="G554" s="18">
        <f>D554*F554</f>
        <v>0</v>
      </c>
      <c r="H554" s="19">
        <v>0.08</v>
      </c>
      <c r="I554" s="18">
        <f>G554*H554</f>
        <v>0</v>
      </c>
      <c r="J554" s="18">
        <f>G554+I554</f>
        <v>0</v>
      </c>
      <c r="K554" s="58"/>
      <c r="L554" s="58"/>
      <c r="M554" s="58"/>
      <c r="N554" s="58"/>
      <c r="O554" s="58"/>
    </row>
    <row r="555" spans="1:15" ht="27" customHeight="1">
      <c r="A555" s="45"/>
      <c r="B555" s="46"/>
      <c r="C555" s="87"/>
      <c r="D555" s="14"/>
      <c r="E555" s="14"/>
      <c r="F555" s="23" t="s">
        <v>117</v>
      </c>
      <c r="G555" s="24">
        <f>SUM(G553:G554)</f>
        <v>0</v>
      </c>
      <c r="H555" s="24"/>
      <c r="I555" s="24">
        <f>SUM(I553:I554)</f>
        <v>0</v>
      </c>
      <c r="J555" s="24">
        <f>SUM(J553:J554)</f>
        <v>0</v>
      </c>
      <c r="K555" s="58"/>
      <c r="L555" s="58"/>
      <c r="M555" s="58"/>
      <c r="N555" s="58"/>
      <c r="O555" s="58"/>
    </row>
    <row r="556" spans="1:15" ht="20.25" customHeight="1">
      <c r="A556" s="45"/>
      <c r="B556" s="46"/>
      <c r="C556" s="87"/>
      <c r="D556" s="14"/>
      <c r="E556" s="14"/>
      <c r="F556" s="17"/>
      <c r="G556" s="18"/>
      <c r="H556" s="19"/>
      <c r="I556" s="18"/>
      <c r="J556" s="89"/>
      <c r="K556" s="58"/>
      <c r="L556" s="58"/>
      <c r="M556" s="58"/>
      <c r="N556" s="58"/>
      <c r="O556" s="58"/>
    </row>
    <row r="557" spans="1:15" ht="28.5" customHeight="1">
      <c r="A557" s="6" t="s">
        <v>99</v>
      </c>
      <c r="B557" s="6" t="s">
        <v>100</v>
      </c>
      <c r="C557" s="6" t="s">
        <v>101</v>
      </c>
      <c r="D557" s="7" t="s">
        <v>102</v>
      </c>
      <c r="E557" s="8" t="s">
        <v>103</v>
      </c>
      <c r="F557" s="9" t="s">
        <v>104</v>
      </c>
      <c r="G557" s="10" t="s">
        <v>105</v>
      </c>
      <c r="H557" s="11" t="s">
        <v>106</v>
      </c>
      <c r="I557" s="10" t="s">
        <v>107</v>
      </c>
      <c r="J557" s="10" t="s">
        <v>108</v>
      </c>
      <c r="K557" s="12" t="s">
        <v>109</v>
      </c>
      <c r="L557" s="12" t="s">
        <v>110</v>
      </c>
      <c r="M557" s="12" t="s">
        <v>111</v>
      </c>
      <c r="N557" s="12" t="s">
        <v>112</v>
      </c>
      <c r="O557" s="12" t="s">
        <v>113</v>
      </c>
    </row>
    <row r="558" spans="1:15" ht="39" customHeight="1">
      <c r="A558" s="45" t="s">
        <v>69</v>
      </c>
      <c r="B558" s="46">
        <v>1</v>
      </c>
      <c r="C558" s="87" t="s">
        <v>70</v>
      </c>
      <c r="D558" s="14">
        <v>100</v>
      </c>
      <c r="E558" s="14" t="s">
        <v>71</v>
      </c>
      <c r="F558" s="17">
        <v>0</v>
      </c>
      <c r="G558" s="18">
        <f>D558*F558</f>
        <v>0</v>
      </c>
      <c r="H558" s="19">
        <v>0.08</v>
      </c>
      <c r="I558" s="18">
        <f>G558*H558</f>
        <v>0</v>
      </c>
      <c r="J558" s="18">
        <f>G558+I558</f>
        <v>0</v>
      </c>
      <c r="K558" s="58"/>
      <c r="L558" s="58"/>
      <c r="M558" s="58"/>
      <c r="N558" s="58"/>
      <c r="O558" s="58"/>
    </row>
    <row r="559" spans="1:15" ht="39" customHeight="1">
      <c r="A559" s="45" t="s">
        <v>69</v>
      </c>
      <c r="B559" s="46">
        <v>2</v>
      </c>
      <c r="C559" s="87" t="s">
        <v>72</v>
      </c>
      <c r="D559" s="14">
        <v>100</v>
      </c>
      <c r="E559" s="14" t="s">
        <v>71</v>
      </c>
      <c r="F559" s="17">
        <v>0</v>
      </c>
      <c r="G559" s="18">
        <f>D559*F559</f>
        <v>0</v>
      </c>
      <c r="H559" s="19">
        <v>0.08</v>
      </c>
      <c r="I559" s="18">
        <f>G559*H559</f>
        <v>0</v>
      </c>
      <c r="J559" s="18">
        <f>G559+I559</f>
        <v>0</v>
      </c>
      <c r="K559" s="58"/>
      <c r="L559" s="58"/>
      <c r="M559" s="58"/>
      <c r="N559" s="58"/>
      <c r="O559" s="58"/>
    </row>
    <row r="560" spans="6:10" ht="28.5" customHeight="1">
      <c r="F560" s="23" t="s">
        <v>117</v>
      </c>
      <c r="G560" s="24">
        <f>SUM(G558:G559)</f>
        <v>0</v>
      </c>
      <c r="H560" s="24"/>
      <c r="I560" s="24">
        <f>SUM(I558:I559)</f>
        <v>0</v>
      </c>
      <c r="J560" s="24">
        <f>SUM(J558:J559)</f>
        <v>0</v>
      </c>
    </row>
    <row r="561" ht="21.75" customHeight="1"/>
    <row r="562" spans="1:15" ht="63.75" customHeight="1">
      <c r="A562" s="6" t="s">
        <v>99</v>
      </c>
      <c r="B562" s="6" t="s">
        <v>100</v>
      </c>
      <c r="C562" s="6" t="s">
        <v>101</v>
      </c>
      <c r="D562" s="7" t="s">
        <v>102</v>
      </c>
      <c r="E562" s="8" t="s">
        <v>103</v>
      </c>
      <c r="F562" s="9" t="s">
        <v>104</v>
      </c>
      <c r="G562" s="10" t="s">
        <v>105</v>
      </c>
      <c r="H562" s="11" t="s">
        <v>106</v>
      </c>
      <c r="I562" s="10" t="s">
        <v>107</v>
      </c>
      <c r="J562" s="10" t="s">
        <v>108</v>
      </c>
      <c r="K562" s="12" t="s">
        <v>109</v>
      </c>
      <c r="L562" s="12" t="s">
        <v>110</v>
      </c>
      <c r="M562" s="12" t="s">
        <v>111</v>
      </c>
      <c r="N562" s="12" t="s">
        <v>112</v>
      </c>
      <c r="O562" s="12" t="s">
        <v>113</v>
      </c>
    </row>
    <row r="563" spans="1:15" s="92" customFormat="1" ht="54.75" customHeight="1">
      <c r="A563" s="56" t="s">
        <v>73</v>
      </c>
      <c r="B563" s="90">
        <v>1</v>
      </c>
      <c r="C563" s="91" t="s">
        <v>74</v>
      </c>
      <c r="D563" s="14">
        <v>50</v>
      </c>
      <c r="E563" s="14" t="s">
        <v>36</v>
      </c>
      <c r="F563" s="17">
        <v>0</v>
      </c>
      <c r="G563" s="18">
        <f>D563*F563</f>
        <v>0</v>
      </c>
      <c r="H563" s="19">
        <v>0.08</v>
      </c>
      <c r="I563" s="18">
        <f>G563*H563</f>
        <v>0</v>
      </c>
      <c r="J563" s="18">
        <f>G563+I563</f>
        <v>0</v>
      </c>
      <c r="K563" s="56"/>
      <c r="L563" s="90"/>
      <c r="M563" s="91"/>
      <c r="N563" s="56"/>
      <c r="O563" s="56"/>
    </row>
    <row r="564" spans="1:15" s="92" customFormat="1" ht="54.75" customHeight="1">
      <c r="A564" s="56" t="s">
        <v>73</v>
      </c>
      <c r="B564" s="90">
        <v>2</v>
      </c>
      <c r="C564" s="91" t="s">
        <v>75</v>
      </c>
      <c r="D564" s="14">
        <v>50</v>
      </c>
      <c r="E564" s="14" t="s">
        <v>36</v>
      </c>
      <c r="F564" s="17">
        <v>0</v>
      </c>
      <c r="G564" s="18">
        <f>D564*F564</f>
        <v>0</v>
      </c>
      <c r="H564" s="19">
        <v>0.08</v>
      </c>
      <c r="I564" s="18">
        <f>G564*H564</f>
        <v>0</v>
      </c>
      <c r="J564" s="18">
        <f>G564+I564</f>
        <v>0</v>
      </c>
      <c r="K564" s="56"/>
      <c r="L564" s="90"/>
      <c r="M564" s="91"/>
      <c r="N564" s="56"/>
      <c r="O564" s="56"/>
    </row>
    <row r="565" spans="1:15" s="92" customFormat="1" ht="60.75" customHeight="1">
      <c r="A565" s="56" t="s">
        <v>73</v>
      </c>
      <c r="B565" s="90">
        <v>3</v>
      </c>
      <c r="C565" s="91" t="s">
        <v>76</v>
      </c>
      <c r="D565" s="14">
        <v>50</v>
      </c>
      <c r="E565" s="14" t="s">
        <v>36</v>
      </c>
      <c r="F565" s="17">
        <v>0</v>
      </c>
      <c r="G565" s="18">
        <f>D565*F565</f>
        <v>0</v>
      </c>
      <c r="H565" s="19">
        <v>0.08</v>
      </c>
      <c r="I565" s="18">
        <f>G565*H565</f>
        <v>0</v>
      </c>
      <c r="J565" s="18">
        <f>G565+I565</f>
        <v>0</v>
      </c>
      <c r="K565" s="56"/>
      <c r="L565" s="90"/>
      <c r="M565" s="91"/>
      <c r="N565" s="56"/>
      <c r="O565" s="56"/>
    </row>
    <row r="566" spans="6:10" ht="29.25" customHeight="1">
      <c r="F566" s="23" t="s">
        <v>117</v>
      </c>
      <c r="G566" s="24">
        <f>SUM(G563:G565)</f>
        <v>0</v>
      </c>
      <c r="H566" s="24"/>
      <c r="I566" s="24">
        <f>SUM(I563:I565)</f>
        <v>0</v>
      </c>
      <c r="J566" s="24">
        <f>SUM(J563:J565)</f>
        <v>0</v>
      </c>
    </row>
    <row r="567" ht="21.75" customHeight="1"/>
    <row r="568" spans="1:15" ht="53.25" customHeight="1">
      <c r="A568" s="6" t="s">
        <v>99</v>
      </c>
      <c r="B568" s="6" t="s">
        <v>100</v>
      </c>
      <c r="C568" s="6" t="s">
        <v>101</v>
      </c>
      <c r="D568" s="7" t="s">
        <v>102</v>
      </c>
      <c r="E568" s="8" t="s">
        <v>103</v>
      </c>
      <c r="F568" s="9" t="s">
        <v>104</v>
      </c>
      <c r="G568" s="10" t="s">
        <v>105</v>
      </c>
      <c r="H568" s="11" t="s">
        <v>106</v>
      </c>
      <c r="I568" s="10" t="s">
        <v>107</v>
      </c>
      <c r="J568" s="10" t="s">
        <v>108</v>
      </c>
      <c r="K568" s="12" t="s">
        <v>109</v>
      </c>
      <c r="L568" s="12" t="s">
        <v>110</v>
      </c>
      <c r="M568" s="12" t="s">
        <v>111</v>
      </c>
      <c r="N568" s="12" t="s">
        <v>112</v>
      </c>
      <c r="O568" s="12" t="s">
        <v>113</v>
      </c>
    </row>
    <row r="569" spans="1:15" ht="42" customHeight="1">
      <c r="A569" s="56" t="s">
        <v>77</v>
      </c>
      <c r="B569" s="93">
        <v>1</v>
      </c>
      <c r="C569" s="44" t="s">
        <v>78</v>
      </c>
      <c r="D569" s="14">
        <v>15</v>
      </c>
      <c r="E569" s="14" t="s">
        <v>208</v>
      </c>
      <c r="F569" s="17">
        <v>0</v>
      </c>
      <c r="G569" s="18">
        <f>D569*F569</f>
        <v>0</v>
      </c>
      <c r="H569" s="19">
        <v>0.08</v>
      </c>
      <c r="I569" s="18">
        <f>G569*H569</f>
        <v>0</v>
      </c>
      <c r="J569" s="18">
        <f>G569+I569</f>
        <v>0</v>
      </c>
      <c r="K569" s="82"/>
      <c r="L569" s="82"/>
      <c r="M569" s="82"/>
      <c r="N569" s="82"/>
      <c r="O569" s="82"/>
    </row>
    <row r="570" spans="1:15" ht="97.5" customHeight="1">
      <c r="A570" s="56" t="s">
        <v>77</v>
      </c>
      <c r="B570" s="93">
        <v>2</v>
      </c>
      <c r="C570" s="44" t="s">
        <v>79</v>
      </c>
      <c r="D570" s="14">
        <v>15</v>
      </c>
      <c r="E570" s="14" t="s">
        <v>208</v>
      </c>
      <c r="F570" s="17">
        <v>0</v>
      </c>
      <c r="G570" s="18">
        <f>D570*F570</f>
        <v>0</v>
      </c>
      <c r="H570" s="19">
        <v>0.08</v>
      </c>
      <c r="I570" s="18">
        <f>G570*H570</f>
        <v>0</v>
      </c>
      <c r="J570" s="18">
        <f>G570+I570</f>
        <v>0</v>
      </c>
      <c r="K570" s="82"/>
      <c r="L570" s="82"/>
      <c r="M570" s="82"/>
      <c r="N570" s="82"/>
      <c r="O570" s="82"/>
    </row>
    <row r="571" spans="1:15" ht="97.5" customHeight="1">
      <c r="A571" s="56" t="s">
        <v>77</v>
      </c>
      <c r="B571" s="93">
        <v>3</v>
      </c>
      <c r="C571" s="44" t="s">
        <v>80</v>
      </c>
      <c r="D571" s="14">
        <v>15</v>
      </c>
      <c r="E571" s="14" t="s">
        <v>208</v>
      </c>
      <c r="F571" s="17">
        <v>0</v>
      </c>
      <c r="G571" s="18">
        <f>D571*F571</f>
        <v>0</v>
      </c>
      <c r="H571" s="19">
        <v>0.08</v>
      </c>
      <c r="I571" s="18">
        <f>G571*H571</f>
        <v>0</v>
      </c>
      <c r="J571" s="18">
        <f>G571+I571</f>
        <v>0</v>
      </c>
      <c r="K571" s="82"/>
      <c r="L571" s="82"/>
      <c r="M571" s="82"/>
      <c r="N571" s="82"/>
      <c r="O571" s="82"/>
    </row>
    <row r="572" spans="1:15" ht="97.5" customHeight="1">
      <c r="A572" s="56" t="s">
        <v>77</v>
      </c>
      <c r="B572" s="93">
        <v>4</v>
      </c>
      <c r="C572" s="44" t="s">
        <v>81</v>
      </c>
      <c r="D572" s="14">
        <v>15</v>
      </c>
      <c r="E572" s="14" t="s">
        <v>208</v>
      </c>
      <c r="F572" s="17">
        <v>0</v>
      </c>
      <c r="G572" s="18">
        <f>D572*F572</f>
        <v>0</v>
      </c>
      <c r="H572" s="19">
        <v>0.08</v>
      </c>
      <c r="I572" s="18">
        <f>G572*H572</f>
        <v>0</v>
      </c>
      <c r="J572" s="18">
        <f>G572+I572</f>
        <v>0</v>
      </c>
      <c r="K572" s="82"/>
      <c r="L572" s="82"/>
      <c r="M572" s="82"/>
      <c r="N572" s="82"/>
      <c r="O572" s="82"/>
    </row>
    <row r="573" spans="6:10" ht="23.25" customHeight="1">
      <c r="F573" s="23" t="s">
        <v>117</v>
      </c>
      <c r="G573" s="24">
        <f>SUM(G569:G572)</f>
        <v>0</v>
      </c>
      <c r="H573" s="24"/>
      <c r="I573" s="24">
        <f>SUM(I569:I572)</f>
        <v>0</v>
      </c>
      <c r="J573" s="24">
        <f>SUM(J569:J572)</f>
        <v>0</v>
      </c>
    </row>
    <row r="574" ht="23.25" customHeight="1">
      <c r="J574" s="94"/>
    </row>
    <row r="575" spans="1:15" ht="49.5" customHeight="1">
      <c r="A575" s="6" t="s">
        <v>99</v>
      </c>
      <c r="B575" s="6" t="s">
        <v>100</v>
      </c>
      <c r="C575" s="6" t="s">
        <v>101</v>
      </c>
      <c r="D575" s="7" t="s">
        <v>102</v>
      </c>
      <c r="E575" s="8" t="s">
        <v>103</v>
      </c>
      <c r="F575" s="9" t="s">
        <v>104</v>
      </c>
      <c r="G575" s="10" t="s">
        <v>105</v>
      </c>
      <c r="H575" s="11" t="s">
        <v>106</v>
      </c>
      <c r="I575" s="10" t="s">
        <v>107</v>
      </c>
      <c r="J575" s="10" t="s">
        <v>108</v>
      </c>
      <c r="K575" s="12" t="s">
        <v>109</v>
      </c>
      <c r="L575" s="12" t="s">
        <v>110</v>
      </c>
      <c r="M575" s="12" t="s">
        <v>111</v>
      </c>
      <c r="N575" s="12" t="s">
        <v>112</v>
      </c>
      <c r="O575" s="12" t="s">
        <v>113</v>
      </c>
    </row>
    <row r="576" spans="1:10" ht="56.25" customHeight="1">
      <c r="A576" s="56" t="s">
        <v>82</v>
      </c>
      <c r="B576" s="2">
        <v>1</v>
      </c>
      <c r="C576" s="41" t="s">
        <v>83</v>
      </c>
      <c r="D576" s="14">
        <v>200</v>
      </c>
      <c r="E576" s="14" t="s">
        <v>116</v>
      </c>
      <c r="F576" s="17">
        <v>0</v>
      </c>
      <c r="G576" s="18">
        <f>D576*F576</f>
        <v>0</v>
      </c>
      <c r="H576" s="19">
        <v>0.08</v>
      </c>
      <c r="I576" s="18">
        <f>G576*H576</f>
        <v>0</v>
      </c>
      <c r="J576" s="18">
        <f>G576+I576</f>
        <v>0</v>
      </c>
    </row>
    <row r="577" spans="1:10" ht="33" customHeight="1">
      <c r="A577" s="56" t="s">
        <v>82</v>
      </c>
      <c r="B577" s="2">
        <v>2</v>
      </c>
      <c r="C577" s="41" t="s">
        <v>84</v>
      </c>
      <c r="D577" s="14">
        <v>120</v>
      </c>
      <c r="E577" s="14" t="s">
        <v>116</v>
      </c>
      <c r="F577" s="17">
        <v>0</v>
      </c>
      <c r="G577" s="18">
        <f>D577*F577</f>
        <v>0</v>
      </c>
      <c r="H577" s="19">
        <v>0.08</v>
      </c>
      <c r="I577" s="18">
        <f>G577*H577</f>
        <v>0</v>
      </c>
      <c r="J577" s="18">
        <f>G577+I577</f>
        <v>0</v>
      </c>
    </row>
    <row r="578" spans="1:10" ht="48.75" customHeight="1">
      <c r="A578" s="56" t="s">
        <v>82</v>
      </c>
      <c r="B578" s="2">
        <v>3</v>
      </c>
      <c r="C578" s="41" t="s">
        <v>85</v>
      </c>
      <c r="D578" s="14">
        <v>120</v>
      </c>
      <c r="E578" s="14" t="s">
        <v>116</v>
      </c>
      <c r="F578" s="17">
        <v>0</v>
      </c>
      <c r="G578" s="18">
        <f>D578*F578</f>
        <v>0</v>
      </c>
      <c r="H578" s="19">
        <v>0.08</v>
      </c>
      <c r="I578" s="18">
        <f>G578*H578</f>
        <v>0</v>
      </c>
      <c r="J578" s="18">
        <f>G578+I578</f>
        <v>0</v>
      </c>
    </row>
    <row r="579" spans="1:10" ht="26.25" customHeight="1">
      <c r="A579" s="56" t="s">
        <v>82</v>
      </c>
      <c r="B579" s="2">
        <v>4</v>
      </c>
      <c r="C579" s="41" t="s">
        <v>86</v>
      </c>
      <c r="D579" s="14">
        <v>50</v>
      </c>
      <c r="E579" s="14" t="s">
        <v>116</v>
      </c>
      <c r="F579" s="17">
        <v>0</v>
      </c>
      <c r="G579" s="18">
        <f>D579*F579</f>
        <v>0</v>
      </c>
      <c r="H579" s="19">
        <v>0.08</v>
      </c>
      <c r="I579" s="18">
        <f>G579*H579</f>
        <v>0</v>
      </c>
      <c r="J579" s="18">
        <f>G579+I579</f>
        <v>0</v>
      </c>
    </row>
    <row r="580" spans="6:10" ht="25.5" customHeight="1">
      <c r="F580" s="23" t="s">
        <v>117</v>
      </c>
      <c r="G580" s="24">
        <f>SUM(G576:G579)</f>
        <v>0</v>
      </c>
      <c r="H580" s="24"/>
      <c r="I580" s="24">
        <f>SUM(I576:I579)</f>
        <v>0</v>
      </c>
      <c r="J580" s="24">
        <f>SUM(J576:J579)</f>
        <v>0</v>
      </c>
    </row>
    <row r="581" ht="14.25" customHeight="1">
      <c r="J581" s="94"/>
    </row>
    <row r="582" spans="1:15" ht="57" customHeight="1">
      <c r="A582" s="6" t="s">
        <v>99</v>
      </c>
      <c r="B582" s="6" t="s">
        <v>100</v>
      </c>
      <c r="C582" s="6" t="s">
        <v>101</v>
      </c>
      <c r="D582" s="7" t="s">
        <v>102</v>
      </c>
      <c r="E582" s="8" t="s">
        <v>103</v>
      </c>
      <c r="F582" s="9" t="s">
        <v>104</v>
      </c>
      <c r="G582" s="10" t="s">
        <v>105</v>
      </c>
      <c r="H582" s="11" t="s">
        <v>106</v>
      </c>
      <c r="I582" s="10" t="s">
        <v>107</v>
      </c>
      <c r="J582" s="10" t="s">
        <v>108</v>
      </c>
      <c r="K582" s="12" t="s">
        <v>109</v>
      </c>
      <c r="L582" s="12" t="s">
        <v>110</v>
      </c>
      <c r="M582" s="12" t="s">
        <v>111</v>
      </c>
      <c r="N582" s="12" t="s">
        <v>112</v>
      </c>
      <c r="O582" s="12" t="s">
        <v>113</v>
      </c>
    </row>
    <row r="583" spans="1:10" ht="40.5" customHeight="1">
      <c r="A583" s="56" t="s">
        <v>87</v>
      </c>
      <c r="B583" s="2">
        <v>1</v>
      </c>
      <c r="C583" s="41" t="s">
        <v>88</v>
      </c>
      <c r="D583" s="14">
        <v>70</v>
      </c>
      <c r="E583" s="14" t="s">
        <v>116</v>
      </c>
      <c r="F583" s="17">
        <v>0</v>
      </c>
      <c r="G583" s="18">
        <f>D583*F583</f>
        <v>0</v>
      </c>
      <c r="H583" s="19">
        <v>0.08</v>
      </c>
      <c r="I583" s="18">
        <f>G583*H583</f>
        <v>0</v>
      </c>
      <c r="J583" s="18">
        <f>G583+I583</f>
        <v>0</v>
      </c>
    </row>
    <row r="584" spans="6:10" ht="24" customHeight="1">
      <c r="F584" s="23" t="s">
        <v>117</v>
      </c>
      <c r="G584" s="24">
        <f>SUM(G583)</f>
        <v>0</v>
      </c>
      <c r="H584" s="24"/>
      <c r="I584" s="24">
        <f>SUM(I583)</f>
        <v>0</v>
      </c>
      <c r="J584" s="24">
        <f>SUM(J583)</f>
        <v>0</v>
      </c>
    </row>
    <row r="585" ht="20.25" customHeight="1"/>
    <row r="586" spans="1:15" ht="48" customHeight="1">
      <c r="A586" s="6" t="s">
        <v>99</v>
      </c>
      <c r="B586" s="6" t="s">
        <v>100</v>
      </c>
      <c r="C586" s="6" t="s">
        <v>101</v>
      </c>
      <c r="D586" s="7" t="s">
        <v>102</v>
      </c>
      <c r="E586" s="8" t="s">
        <v>103</v>
      </c>
      <c r="F586" s="9" t="s">
        <v>104</v>
      </c>
      <c r="G586" s="10" t="s">
        <v>105</v>
      </c>
      <c r="H586" s="11" t="s">
        <v>106</v>
      </c>
      <c r="I586" s="10" t="s">
        <v>107</v>
      </c>
      <c r="J586" s="10" t="s">
        <v>108</v>
      </c>
      <c r="K586" s="12" t="s">
        <v>109</v>
      </c>
      <c r="L586" s="12" t="s">
        <v>110</v>
      </c>
      <c r="M586" s="12" t="s">
        <v>111</v>
      </c>
      <c r="N586" s="12" t="s">
        <v>112</v>
      </c>
      <c r="O586" s="12" t="s">
        <v>113</v>
      </c>
    </row>
    <row r="587" spans="1:15" ht="42.75" customHeight="1">
      <c r="A587" s="56" t="s">
        <v>89</v>
      </c>
      <c r="B587" s="93">
        <v>1</v>
      </c>
      <c r="C587" s="44" t="s">
        <v>90</v>
      </c>
      <c r="D587" s="14">
        <v>800</v>
      </c>
      <c r="E587" s="14" t="s">
        <v>208</v>
      </c>
      <c r="F587" s="17">
        <v>0</v>
      </c>
      <c r="G587" s="18">
        <f>D587*F587</f>
        <v>0</v>
      </c>
      <c r="H587" s="19">
        <v>0.08</v>
      </c>
      <c r="I587" s="18">
        <f>G587*H587</f>
        <v>0</v>
      </c>
      <c r="J587" s="18">
        <f>G587+I587</f>
        <v>0</v>
      </c>
      <c r="K587" s="82"/>
      <c r="L587" s="82"/>
      <c r="M587" s="82"/>
      <c r="N587" s="82"/>
      <c r="O587" s="82"/>
    </row>
    <row r="588" spans="6:10" ht="36.75" customHeight="1">
      <c r="F588" s="23" t="s">
        <v>117</v>
      </c>
      <c r="G588" s="24">
        <f>SUM(G587)</f>
        <v>0</v>
      </c>
      <c r="H588" s="24"/>
      <c r="I588" s="24">
        <f>SUM(I587)</f>
        <v>0</v>
      </c>
      <c r="J588" s="24">
        <f>SUM(J587)</f>
        <v>0</v>
      </c>
    </row>
    <row r="589" ht="15" customHeight="1">
      <c r="J589" s="94"/>
    </row>
    <row r="590" spans="1:15" ht="51" customHeight="1">
      <c r="A590" s="6" t="s">
        <v>99</v>
      </c>
      <c r="B590" s="6" t="s">
        <v>100</v>
      </c>
      <c r="C590" s="6" t="s">
        <v>101</v>
      </c>
      <c r="D590" s="7" t="s">
        <v>102</v>
      </c>
      <c r="E590" s="8" t="s">
        <v>103</v>
      </c>
      <c r="F590" s="9" t="s">
        <v>104</v>
      </c>
      <c r="G590" s="10" t="s">
        <v>105</v>
      </c>
      <c r="H590" s="11" t="s">
        <v>106</v>
      </c>
      <c r="I590" s="10" t="s">
        <v>107</v>
      </c>
      <c r="J590" s="10" t="s">
        <v>108</v>
      </c>
      <c r="K590" s="12" t="s">
        <v>109</v>
      </c>
      <c r="L590" s="12" t="s">
        <v>110</v>
      </c>
      <c r="M590" s="12" t="s">
        <v>111</v>
      </c>
      <c r="N590" s="12" t="s">
        <v>112</v>
      </c>
      <c r="O590" s="12" t="s">
        <v>113</v>
      </c>
    </row>
    <row r="591" spans="1:15" ht="25.5" customHeight="1">
      <c r="A591" s="56" t="s">
        <v>91</v>
      </c>
      <c r="B591" s="93">
        <v>1</v>
      </c>
      <c r="C591" s="44" t="s">
        <v>92</v>
      </c>
      <c r="D591" s="14">
        <v>150</v>
      </c>
      <c r="E591" s="14" t="s">
        <v>208</v>
      </c>
      <c r="F591" s="17">
        <v>0</v>
      </c>
      <c r="G591" s="18">
        <f>D591*F591</f>
        <v>0</v>
      </c>
      <c r="H591" s="19">
        <v>0.08</v>
      </c>
      <c r="I591" s="18">
        <f>G591*H591</f>
        <v>0</v>
      </c>
      <c r="J591" s="18">
        <f>G591+I591</f>
        <v>0</v>
      </c>
      <c r="K591" s="82"/>
      <c r="L591" s="82"/>
      <c r="M591" s="82"/>
      <c r="N591" s="82"/>
      <c r="O591" s="82"/>
    </row>
    <row r="592" spans="6:10" ht="27" customHeight="1">
      <c r="F592" s="23" t="s">
        <v>117</v>
      </c>
      <c r="G592" s="24">
        <f>SUM(G591)</f>
        <v>0</v>
      </c>
      <c r="H592" s="24"/>
      <c r="I592" s="24">
        <f>SUM(I591)</f>
        <v>0</v>
      </c>
      <c r="J592" s="24">
        <f>SUM(J591)</f>
        <v>0</v>
      </c>
    </row>
    <row r="593" ht="16.5" customHeight="1"/>
    <row r="594" spans="1:15" ht="45" customHeight="1">
      <c r="A594" s="6" t="s">
        <v>99</v>
      </c>
      <c r="B594" s="6" t="s">
        <v>100</v>
      </c>
      <c r="C594" s="6" t="s">
        <v>101</v>
      </c>
      <c r="D594" s="7" t="s">
        <v>102</v>
      </c>
      <c r="E594" s="8" t="s">
        <v>103</v>
      </c>
      <c r="F594" s="9" t="s">
        <v>104</v>
      </c>
      <c r="G594" s="10" t="s">
        <v>105</v>
      </c>
      <c r="H594" s="11" t="s">
        <v>106</v>
      </c>
      <c r="I594" s="10" t="s">
        <v>107</v>
      </c>
      <c r="J594" s="10" t="s">
        <v>108</v>
      </c>
      <c r="K594" s="12" t="s">
        <v>109</v>
      </c>
      <c r="L594" s="12" t="s">
        <v>110</v>
      </c>
      <c r="M594" s="12" t="s">
        <v>111</v>
      </c>
      <c r="N594" s="12" t="s">
        <v>112</v>
      </c>
      <c r="O594" s="12" t="s">
        <v>113</v>
      </c>
    </row>
    <row r="595" spans="1:10" ht="30" customHeight="1">
      <c r="A595" s="56" t="s">
        <v>93</v>
      </c>
      <c r="B595" s="2">
        <v>1</v>
      </c>
      <c r="C595" s="41" t="s">
        <v>94</v>
      </c>
      <c r="D595" s="14">
        <v>40</v>
      </c>
      <c r="E595" s="14" t="s">
        <v>116</v>
      </c>
      <c r="F595" s="17">
        <v>0</v>
      </c>
      <c r="G595" s="18">
        <f>D595*F595</f>
        <v>0</v>
      </c>
      <c r="H595" s="19">
        <v>0.08</v>
      </c>
      <c r="I595" s="18">
        <f>G595*H595</f>
        <v>0</v>
      </c>
      <c r="J595" s="18">
        <f>G595+I595</f>
        <v>0</v>
      </c>
    </row>
    <row r="596" spans="1:10" ht="45" customHeight="1">
      <c r="A596" s="56" t="s">
        <v>93</v>
      </c>
      <c r="B596" s="2">
        <v>2</v>
      </c>
      <c r="C596" s="41" t="s">
        <v>95</v>
      </c>
      <c r="D596" s="14">
        <v>2000</v>
      </c>
      <c r="E596" s="14" t="s">
        <v>116</v>
      </c>
      <c r="F596" s="17">
        <v>0</v>
      </c>
      <c r="G596" s="18">
        <f>D596*F596</f>
        <v>0</v>
      </c>
      <c r="H596" s="19">
        <v>0.08</v>
      </c>
      <c r="I596" s="18">
        <f>G596*H596</f>
        <v>0</v>
      </c>
      <c r="J596" s="18">
        <f>G596+I596</f>
        <v>0</v>
      </c>
    </row>
    <row r="597" spans="6:10" ht="33.75" customHeight="1">
      <c r="F597" s="23" t="s">
        <v>117</v>
      </c>
      <c r="G597" s="24">
        <f>SUM(G595:G596)</f>
        <v>0</v>
      </c>
      <c r="H597" s="24"/>
      <c r="I597" s="24">
        <f>SUM(I595:I596)</f>
        <v>0</v>
      </c>
      <c r="J597" s="24">
        <f>SUM(J595:J596)</f>
        <v>0</v>
      </c>
    </row>
    <row r="598" ht="39" customHeight="1">
      <c r="J598" s="95"/>
    </row>
    <row r="599" spans="1:15" ht="97.5" customHeight="1">
      <c r="A599" s="6" t="s">
        <v>99</v>
      </c>
      <c r="B599" s="6" t="s">
        <v>100</v>
      </c>
      <c r="C599" s="6" t="s">
        <v>101</v>
      </c>
      <c r="D599" s="7" t="s">
        <v>102</v>
      </c>
      <c r="E599" s="8" t="s">
        <v>103</v>
      </c>
      <c r="F599" s="9" t="s">
        <v>104</v>
      </c>
      <c r="G599" s="10" t="s">
        <v>105</v>
      </c>
      <c r="H599" s="11" t="s">
        <v>106</v>
      </c>
      <c r="I599" s="10" t="s">
        <v>107</v>
      </c>
      <c r="J599" s="10" t="s">
        <v>108</v>
      </c>
      <c r="K599" s="12" t="s">
        <v>109</v>
      </c>
      <c r="L599" s="12" t="s">
        <v>110</v>
      </c>
      <c r="M599" s="12" t="s">
        <v>111</v>
      </c>
      <c r="N599" s="12" t="s">
        <v>112</v>
      </c>
      <c r="O599" s="12" t="s">
        <v>113</v>
      </c>
    </row>
    <row r="600" spans="1:10" ht="69" customHeight="1">
      <c r="A600" s="106" t="s">
        <v>424</v>
      </c>
      <c r="B600" s="98">
        <v>1</v>
      </c>
      <c r="C600" s="107" t="s">
        <v>138</v>
      </c>
      <c r="D600" s="106">
        <v>20000</v>
      </c>
      <c r="E600" s="106" t="s">
        <v>116</v>
      </c>
      <c r="F600" s="17">
        <v>0</v>
      </c>
      <c r="G600" s="18">
        <f>D600*F600</f>
        <v>0</v>
      </c>
      <c r="H600" s="19">
        <v>0.08</v>
      </c>
      <c r="I600" s="18">
        <f>G600*H600</f>
        <v>0</v>
      </c>
      <c r="J600" s="18">
        <f>G600+I600</f>
        <v>0</v>
      </c>
    </row>
    <row r="601" spans="6:10" ht="42.75" customHeight="1">
      <c r="F601" s="23" t="s">
        <v>117</v>
      </c>
      <c r="G601" s="24">
        <f>SUM(G600)</f>
        <v>0</v>
      </c>
      <c r="H601" s="24"/>
      <c r="I601" s="24">
        <f>SUM(I600)</f>
        <v>0</v>
      </c>
      <c r="J601" s="24">
        <f>SUM(J600)</f>
        <v>0</v>
      </c>
    </row>
    <row r="602" spans="6:10" ht="31.5" customHeight="1">
      <c r="F602" s="39"/>
      <c r="G602" s="40"/>
      <c r="H602" s="40"/>
      <c r="I602" s="40"/>
      <c r="J602" s="40"/>
    </row>
    <row r="603" spans="1:15" ht="97.5" customHeight="1">
      <c r="A603" s="6" t="s">
        <v>99</v>
      </c>
      <c r="B603" s="6" t="s">
        <v>100</v>
      </c>
      <c r="C603" s="6" t="s">
        <v>101</v>
      </c>
      <c r="D603" s="7" t="s">
        <v>102</v>
      </c>
      <c r="E603" s="8" t="s">
        <v>103</v>
      </c>
      <c r="F603" s="9" t="s">
        <v>104</v>
      </c>
      <c r="G603" s="10" t="s">
        <v>105</v>
      </c>
      <c r="H603" s="11" t="s">
        <v>106</v>
      </c>
      <c r="I603" s="10" t="s">
        <v>107</v>
      </c>
      <c r="J603" s="10" t="s">
        <v>108</v>
      </c>
      <c r="K603" s="12" t="s">
        <v>109</v>
      </c>
      <c r="L603" s="12" t="s">
        <v>110</v>
      </c>
      <c r="M603" s="12" t="s">
        <v>111</v>
      </c>
      <c r="N603" s="12" t="s">
        <v>112</v>
      </c>
      <c r="O603" s="12" t="s">
        <v>113</v>
      </c>
    </row>
    <row r="604" spans="1:10" ht="111" customHeight="1">
      <c r="A604" s="106" t="s">
        <v>425</v>
      </c>
      <c r="B604" s="98">
        <v>1</v>
      </c>
      <c r="C604" s="108" t="s">
        <v>97</v>
      </c>
      <c r="D604" s="106">
        <v>100</v>
      </c>
      <c r="E604" s="106" t="s">
        <v>235</v>
      </c>
      <c r="F604" s="17">
        <v>0</v>
      </c>
      <c r="G604" s="18">
        <f>D604*F604</f>
        <v>0</v>
      </c>
      <c r="H604" s="19">
        <v>0.08</v>
      </c>
      <c r="I604" s="18">
        <f>G604*H604</f>
        <v>0</v>
      </c>
      <c r="J604" s="18">
        <f>G604+I604</f>
        <v>0</v>
      </c>
    </row>
    <row r="605" spans="6:10" ht="48" customHeight="1">
      <c r="F605" s="23" t="s">
        <v>117</v>
      </c>
      <c r="G605" s="24">
        <f>SUM(G604)</f>
        <v>0</v>
      </c>
      <c r="H605" s="24"/>
      <c r="I605" s="24">
        <f>SUM(I604)</f>
        <v>0</v>
      </c>
      <c r="J605" s="24">
        <f>SUM(J604)</f>
        <v>0</v>
      </c>
    </row>
    <row r="606" spans="6:10" ht="48" customHeight="1">
      <c r="F606" s="39"/>
      <c r="G606" s="40"/>
      <c r="H606" s="40"/>
      <c r="I606" s="40"/>
      <c r="J606" s="40"/>
    </row>
    <row r="607" spans="1:15" ht="97.5" customHeight="1">
      <c r="A607" s="6" t="s">
        <v>99</v>
      </c>
      <c r="B607" s="6" t="s">
        <v>100</v>
      </c>
      <c r="C607" s="6" t="s">
        <v>101</v>
      </c>
      <c r="D607" s="7" t="s">
        <v>102</v>
      </c>
      <c r="E607" s="8" t="s">
        <v>103</v>
      </c>
      <c r="F607" s="9" t="s">
        <v>104</v>
      </c>
      <c r="G607" s="10" t="s">
        <v>105</v>
      </c>
      <c r="H607" s="11" t="s">
        <v>106</v>
      </c>
      <c r="I607" s="10" t="s">
        <v>107</v>
      </c>
      <c r="J607" s="10" t="s">
        <v>108</v>
      </c>
      <c r="K607" s="12" t="s">
        <v>109</v>
      </c>
      <c r="L607" s="12" t="s">
        <v>110</v>
      </c>
      <c r="M607" s="12" t="s">
        <v>111</v>
      </c>
      <c r="N607" s="12" t="s">
        <v>112</v>
      </c>
      <c r="O607" s="12" t="s">
        <v>113</v>
      </c>
    </row>
    <row r="608" spans="1:10" ht="138.75" customHeight="1">
      <c r="A608" s="106" t="s">
        <v>426</v>
      </c>
      <c r="B608" s="98">
        <v>1</v>
      </c>
      <c r="C608" s="108" t="s">
        <v>98</v>
      </c>
      <c r="D608" s="106">
        <v>50</v>
      </c>
      <c r="E608" s="106" t="s">
        <v>116</v>
      </c>
      <c r="F608" s="17">
        <v>0</v>
      </c>
      <c r="G608" s="18">
        <f>D608*F608</f>
        <v>0</v>
      </c>
      <c r="H608" s="19">
        <v>0.08</v>
      </c>
      <c r="I608" s="18">
        <f>G608*H608</f>
        <v>0</v>
      </c>
      <c r="J608" s="18">
        <f>G608+I608</f>
        <v>0</v>
      </c>
    </row>
    <row r="609" spans="6:10" ht="24" customHeight="1">
      <c r="F609" s="23" t="s">
        <v>117</v>
      </c>
      <c r="G609" s="24">
        <f>SUM(G608)</f>
        <v>0</v>
      </c>
      <c r="H609" s="24"/>
      <c r="I609" s="24">
        <f>SUM(I608)</f>
        <v>0</v>
      </c>
      <c r="J609" s="24">
        <f>SUM(J608:J608)</f>
        <v>0</v>
      </c>
    </row>
    <row r="610" ht="29.25" customHeight="1"/>
    <row r="611" spans="1:15" ht="97.5" customHeight="1">
      <c r="A611" s="6" t="s">
        <v>99</v>
      </c>
      <c r="B611" s="6" t="s">
        <v>100</v>
      </c>
      <c r="C611" s="6" t="s">
        <v>101</v>
      </c>
      <c r="D611" s="7" t="s">
        <v>102</v>
      </c>
      <c r="E611" s="8" t="s">
        <v>103</v>
      </c>
      <c r="F611" s="9" t="s">
        <v>104</v>
      </c>
      <c r="G611" s="10" t="s">
        <v>105</v>
      </c>
      <c r="H611" s="11" t="s">
        <v>106</v>
      </c>
      <c r="I611" s="10" t="s">
        <v>107</v>
      </c>
      <c r="J611" s="10" t="s">
        <v>108</v>
      </c>
      <c r="K611" s="12" t="s">
        <v>109</v>
      </c>
      <c r="L611" s="12" t="s">
        <v>110</v>
      </c>
      <c r="M611" s="12" t="s">
        <v>111</v>
      </c>
      <c r="N611" s="12" t="s">
        <v>112</v>
      </c>
      <c r="O611" s="12" t="s">
        <v>113</v>
      </c>
    </row>
    <row r="612" spans="1:10" ht="97.5" customHeight="1">
      <c r="A612" s="106" t="s">
        <v>427</v>
      </c>
      <c r="B612" s="98">
        <v>1</v>
      </c>
      <c r="C612" s="107" t="s">
        <v>379</v>
      </c>
      <c r="D612" s="106">
        <v>200</v>
      </c>
      <c r="E612" s="106" t="s">
        <v>378</v>
      </c>
      <c r="F612" s="17">
        <v>0</v>
      </c>
      <c r="G612" s="18">
        <f>D612*F612</f>
        <v>0</v>
      </c>
      <c r="H612" s="19">
        <v>0.08</v>
      </c>
      <c r="I612" s="18">
        <f>G612*H612</f>
        <v>0</v>
      </c>
      <c r="J612" s="18">
        <f>G612+I612</f>
        <v>0</v>
      </c>
    </row>
    <row r="613" spans="6:10" ht="33.75" customHeight="1">
      <c r="F613" s="23" t="s">
        <v>117</v>
      </c>
      <c r="G613" s="24">
        <f>SUM(G612)</f>
        <v>0</v>
      </c>
      <c r="H613" s="24"/>
      <c r="I613" s="24">
        <f>SUM(I612)</f>
        <v>0</v>
      </c>
      <c r="J613" s="24">
        <f>SUM(J612)</f>
        <v>0</v>
      </c>
    </row>
  </sheetData>
  <sheetProtection selectLockedCells="1" selectUnlockedCells="1"/>
  <mergeCells count="3">
    <mergeCell ref="C6:O6"/>
    <mergeCell ref="C128:O128"/>
    <mergeCell ref="A401:IV401"/>
  </mergeCells>
  <printOptions/>
  <pageMargins left="0.3541666666666667" right="0.19652777777777777" top="0.9444444444444444" bottom="0.9451388888888889" header="0.7479166666666667" footer="0.5118055555555555"/>
  <pageSetup horizontalDpi="300" verticalDpi="300" orientation="landscape" paperSize="77" scale="51" r:id="rId1"/>
  <headerFooter alignWithMargins="0">
    <oddHeader xml:space="preserve">&amp;LZP/PN/2018/05 jednorazówka&amp;RZałącznik nr 1 modyfikacja   numeracji i wydzielenie pakietów 08.03.2018 r. </oddHeader>
  </headerFooter>
  <colBreaks count="10" manualBreakCount="10">
    <brk id="15" max="65535" man="1"/>
    <brk id="30" max="65535" man="1"/>
    <brk id="293" max="65535" man="1"/>
    <brk id="729" max="65535" man="1"/>
    <brk id="730" max="65535" man="1"/>
    <brk id="731" max="65535" man="1"/>
    <brk id="732" max="65535" man="1"/>
    <brk id="733" max="65535" man="1"/>
    <brk id="734" max="65535" man="1"/>
    <brk id="9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m.siedlecka</cp:lastModifiedBy>
  <cp:lastPrinted>2018-02-02T13:56:47Z</cp:lastPrinted>
  <dcterms:created xsi:type="dcterms:W3CDTF">2018-02-13T11:39:51Z</dcterms:created>
  <dcterms:modified xsi:type="dcterms:W3CDTF">2018-03-08T17:07:28Z</dcterms:modified>
  <cp:category/>
  <cp:version/>
  <cp:contentType/>
  <cp:contentStatus/>
</cp:coreProperties>
</file>