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Arkusz1" sheetId="1" r:id="rId1"/>
  </sheets>
  <definedNames>
    <definedName name="_xlnm.Print_Area" localSheetId="0">'Arkusz1'!$A$1:$N$233</definedName>
  </definedNames>
  <calcPr fullCalcOnLoad="1"/>
</workbook>
</file>

<file path=xl/sharedStrings.xml><?xml version="1.0" encoding="utf-8"?>
<sst xmlns="http://schemas.openxmlformats.org/spreadsheetml/2006/main" count="626" uniqueCount="203">
  <si>
    <t>załącznik nr 1 do SIWZ</t>
  </si>
  <si>
    <t>Formularz asortymentowo-cenowy</t>
  </si>
  <si>
    <t>pakiet</t>
  </si>
  <si>
    <t>Lp</t>
  </si>
  <si>
    <t>Artykuł</t>
  </si>
  <si>
    <t>Ilość</t>
  </si>
  <si>
    <t>JM</t>
  </si>
  <si>
    <t>Cena netto</t>
  </si>
  <si>
    <t>Wartość netto</t>
  </si>
  <si>
    <t>Stawka VAT</t>
  </si>
  <si>
    <t>Wartość VAT</t>
  </si>
  <si>
    <t>Wartość brutto</t>
  </si>
  <si>
    <t>Nazwa handlowa, producent</t>
  </si>
  <si>
    <t>Ilość szt. w opakowaniu handlowym</t>
  </si>
  <si>
    <t>Cena netto za op. handlowe</t>
  </si>
  <si>
    <t>Nr katalogowy</t>
  </si>
  <si>
    <t>Nr strony w ofercie</t>
  </si>
  <si>
    <t>nici chir. TYP-1- nitka: 0, 2x70; bez igły</t>
  </si>
  <si>
    <t>sasz</t>
  </si>
  <si>
    <t>nici chir. TYP-1- nitka: 0, 90; igła: 40, 1/2 koła, okrągła wzmocniona #</t>
  </si>
  <si>
    <t>szt.</t>
  </si>
  <si>
    <t>nici chir. TYP-1- nitka: 0, 90; igła: 48, 1/2 koła, okrągła</t>
  </si>
  <si>
    <t>nici chir. TYP-1- nitka: 1, 140; bez igły</t>
  </si>
  <si>
    <t>nici chir. TYP-1- nitka: 1, 70; igła: 30, 1/2 koła, okrągła</t>
  </si>
  <si>
    <t>nici chir. TYP-1- nitka: 1, 70; igła: 30, igła typu`J` 1/2 koła, okrągła z krótkim końcem tnącym, wzmocniona</t>
  </si>
  <si>
    <t>nici chir. TYP-1- nitka: 1, 90; igła: 30, 1/2 koła, okrągła pogrubiona</t>
  </si>
  <si>
    <t>nici chir. TYP-1- nitka: 1, 90; igła: 40, 1/2 koła, okrągła pogrubiona</t>
  </si>
  <si>
    <t>nici chir. TYP-1- nitka: 1, 90; igła: 48, 1/2 koła, okrągła</t>
  </si>
  <si>
    <t>nici chir. TYP-1- nitka: 2, 2x70; bez igły</t>
  </si>
  <si>
    <t>nici chir. TYP-1- nitka: 2, 70; igła: 48, 1/2 koła, okragła z czterema krawędziami tnącymi</t>
  </si>
  <si>
    <t xml:space="preserve">nici chir. TYP-1- nitka: 2, 90; igła: 43, 1/2 koła, okragła </t>
  </si>
  <si>
    <t>nici chir. TYP-1- nitka: 2/0, 120; igła: 24, progresywna,  okragło-tnąca</t>
  </si>
  <si>
    <t>nici chir. TYP-1- nitka: 2/0, 2x70; bez igły</t>
  </si>
  <si>
    <t>nici chir. TYP-1- nitka: 2/0, 4x70; igła: 22/26, 1/2 koła, okrągła odczepiana</t>
  </si>
  <si>
    <t>nici chir. TYP-1- nitka: 2/0, 70; igła: 24, 3/8 koła, odwrotnie tnąca plastyczna z zakończenie  micro-point</t>
  </si>
  <si>
    <t>nici chir. TYP-1- nitka: 2/0, 70; igła: 26, 1/2 kola, okrągła</t>
  </si>
  <si>
    <t>nici chir. TYP-1- nitka: 2/0, 70; igła: 30, 1/2 koła, okrągła</t>
  </si>
  <si>
    <t>nici chir. TYP-1- nitka: 2/0, 90; igła: 48, 1/2 koła, okrągła</t>
  </si>
  <si>
    <t>nici chir. TYP-1- nitka: 3/0, 2x70; bez igły</t>
  </si>
  <si>
    <t>nici chir. TYP-1- nitka: 3/0, 70; igła: 19 3/8 koła, igła odwrotnie tnąca plastyczna ,bezbarwna zakończenie micro-point #</t>
  </si>
  <si>
    <t>nici chir. TYP-1- nitka: 3/0, 70; igła: 24, 3/8 koła, igła odwrotnie tnąca #</t>
  </si>
  <si>
    <t>nici chir. TYP-1- nitka: 3/0, 70; igła: 26, 1/2 koła, okrągła</t>
  </si>
  <si>
    <t>nici chir. TYP-1- nitka: 4/0, 3x45; bez igły</t>
  </si>
  <si>
    <t>nici chir. TYP-1- nitka: 4/0, 45; igła: 16, 3/8 koła, igła odwrotnie tnąca plastyczna bezbarwna ,zakończenir micro-point #</t>
  </si>
  <si>
    <t>nici chir. TYP-1- nitka: 4/0, 70; igła: 16-18, 3/8 koła, odwrotnie tnąca #</t>
  </si>
  <si>
    <t>nici chir. TYP-1- nitka: 4/0, 70; igła: 19, 3/8 koła, odwrotnie tnąca plastyczna z zakończenie  micro-point</t>
  </si>
  <si>
    <t>nici chir. TYP-1- nitka: 5/0, 45; igła: 2x8mm, 1/4 koła, szpatuła lub microlancet</t>
  </si>
  <si>
    <t>nici chir. TYP-1- nitka: 5/0, 45bezbarwna; igła: 11, 3/8 koła, odwrotnie tnąca plastyczna z zakończenie  micro-point</t>
  </si>
  <si>
    <t>nici chir. TYP-1- nitka: 5/0, 45;bezbarwna igła: 13, 3/8 kola, odwrotnie tnąca plastyczna z zakończenie  micro-point</t>
  </si>
  <si>
    <t>nici chir. TYP-1- nitka: 6/0, 45 bezbarwna; igła: 11, 3/8 koła, odwrotnie tnąca plastyczna z zakończenie  micro-point</t>
  </si>
  <si>
    <t>nici chir. TYP-1- nitka: 6/0, 45; igła: 2x8mm, 1/4 kola, szpatuła lub microlancet</t>
  </si>
  <si>
    <t>nici chir. TYP-8- nitka: 1, 75cm, igła: 37mm, 1/2 koła okrągła</t>
  </si>
  <si>
    <t>sasz.</t>
  </si>
  <si>
    <t>nici chir. TYP-8- nitka: 1, 75cm, igła: 37mm, 1/2 koła okrągła wzmocniona</t>
  </si>
  <si>
    <t>nici chir. TYP-8- nitka: 2, 75; igła: 40mm, 1/2 koła okrągła wzmocniona czterema krawędziami tnącymi</t>
  </si>
  <si>
    <t>nici chir. TYP-8- nitka: 5/0, 30-45cm; igła: 2 x 7-8 mm koła szpatuła</t>
  </si>
  <si>
    <t>nici chir. TYP-1- nitka: 2, 150cm; bez igły</t>
  </si>
  <si>
    <t>nici chir. TYP-1</t>
  </si>
  <si>
    <t>razem:</t>
  </si>
  <si>
    <t>Nici syntetyczne z kopolimeru 90% Glikolidu i 10% L-Laktydu Poli, plecionkowe, powlekane w 50% kopolimerem Glikolidu i L-Laktydu Poli (w stosunku 35/65) i 50% Stearynianem wapnia, 25% podtrzymywania tkankowego po 28 dniach</t>
  </si>
  <si>
    <t>nici chir. TYP-8</t>
  </si>
  <si>
    <t>Nici niewchłanialne z poliestru, plecione, powlekane silikonem syntetyczne</t>
  </si>
  <si>
    <t>nici chir. TYP-2- nitka: 0, 150; bez igły</t>
  </si>
  <si>
    <t>nici chir. TYP-2- nitka: 0, 70; igła: 30, 1/2 koła, okrągła #</t>
  </si>
  <si>
    <t>nici chir. TYP-2- nitka: 0, 70; igła: 37, 1/2 koła, okrągła</t>
  </si>
  <si>
    <t>nici chir. TYP-2- nitka: 0, 90; igła: 48, 1/2 koła, okrągła</t>
  </si>
  <si>
    <t>nici chir. TYP-2- nitka: 0, 90; igła: 48, 1/2 koła, okrągła, przysotrzona</t>
  </si>
  <si>
    <t>nici chir. TYP-2- nitka: 1, 70; igła: 30, 1/2 koła, okrągła pogrubiona</t>
  </si>
  <si>
    <t>nici chir. TYP-2- nitka: 1, 90; igła: 40, 1/2 koła, okrągła pogrubiona</t>
  </si>
  <si>
    <t xml:space="preserve">nici chir. TYP-2- nitka: 2, 90; igła: 48, 1/2 koła, okrągła  </t>
  </si>
  <si>
    <t>nici chir. TYP-2- nitka: 2/0 , 70; igła: 24, 3/8 koła, odwrotnie tnąca #</t>
  </si>
  <si>
    <t>nici chir. TYP-2</t>
  </si>
  <si>
    <t>Nici chirurgiczne syntetyczne, wchłanialne, plecionkowe, powlekane glikonatem, zdolność podtrzymywania tkankowego 50% po 5 dniach, wchłaniające się około 42 dni od zaimplantowania</t>
  </si>
  <si>
    <t>nici chir. TYP-3- nitka: 2/0 , 70 cm; igła: 22 mm, 1/2koła, odwrotnie tnaca #</t>
  </si>
  <si>
    <t>nici chir. TYP-3- nitka: 2/0, 70 cm; igła: 26 mm, 1/2 koła, okragła</t>
  </si>
  <si>
    <t>nici chir. TYP-3- nitka: 3/0 , 70 cm; igła: 22mm, 1/2 koła, odwrotnie tnaca #</t>
  </si>
  <si>
    <t>nici chir. TYP-3- nitka: 3/0 , 70 cm; igła: 26 mm, 1/2 koła, okragła</t>
  </si>
  <si>
    <t>nici chir. TYP-3- nitka: 4/0 , 45 cm; igła: 19 mm, 3/8 koła, odwrotnie tnaca #</t>
  </si>
  <si>
    <t>nici chir. TYP-3- nitka: 4/0, 70 cm; igła: 16 mm, 3/8 koła, odwrotnie tnąca #</t>
  </si>
  <si>
    <t>nici chir. TYP-3</t>
  </si>
  <si>
    <t>Nici syntetyczne, monofilamentowe z glikonatu, wchłaniające się między 60 - 90 dniem od zaimplantowania, i 50% okresie podtrzymywania tkankowego po 14 dniach od zaimplantowania</t>
  </si>
  <si>
    <t>nici chir. TYP-4- nitka: 1, 150 pętla; igła: 40 mm , 1/2 koła, okrągła pogrubiona</t>
  </si>
  <si>
    <t>nici chir. TYP-4- nitka: 1, 150 pętla; igła: 48 mm, 1/2 koła, okrągła z czterema krawędziami tnącymi</t>
  </si>
  <si>
    <t>nici chir. TYP-4- nitka: 2, 150 pętla; igła: 48 mm, 1/2 koła, okrągła z czterema krawędziami tnącymi</t>
  </si>
  <si>
    <t>nici chir. TYP-4- nitka: 2, 90 cm ,igła 40mm,1/2 koła ,okrągła ,pogrubiona</t>
  </si>
  <si>
    <t>nici chir. TYP-4</t>
  </si>
  <si>
    <t>Nici wchłanialne, syntetyczne, monofilamentowe z polipdioksanonu, wchłaniające się między 180 - 210 dniem od zaimplantowania, o podtrzymywaniu tkankowym do 10 tygodni od zaimplantowania</t>
  </si>
  <si>
    <t>nici chir. TYP-5- nitka: 0, 75; igła: 30, 1/2 koła, Okragła</t>
  </si>
  <si>
    <t>nici chir. TYP-5- nitka: 2/0, 75; igła: 24, 3/8 koła, odwrotnie tnąca #</t>
  </si>
  <si>
    <t>nici chir. TYP-5- nitka: 3/0, 75; igła: 16, 3/8 koła, odwrotnie tnąca #</t>
  </si>
  <si>
    <t>nici chir. TYP-5- nitka: 4/0, 45; igła: 16, 3/8 koła, odwrotnie tnąca #</t>
  </si>
  <si>
    <t>nici chir. TYP-5- nitka: 5/0, 45; igła: 12, 3/8 koła, odwrotnie tnąca #</t>
  </si>
  <si>
    <t>nici chir. TYP-5</t>
  </si>
  <si>
    <t>Nici naturalne, niewchłanialne, plecione, powlekane woskiem, jedwabne</t>
  </si>
  <si>
    <t>nici chir. TYP-12a- nitka: 4/0, 45cm bezbarwna; igła: 19mm, 3/8 koła, igła odwrotnie tnąca, kosmetyczna II generacji dwuwklęsła PRIME</t>
  </si>
  <si>
    <t>nici chir. TYP-6a- nitka: 0, 70cm fioletowa; igła: 40mm,1/2koła igła okrągła, wzmocniona, TAPER POINT</t>
  </si>
  <si>
    <t>nici chir. TYP-6a- nitka: 1, 90cm fioletowa; igła: 48mm, 1/2koła ,okrągła wzmocniona,TAPER POINT</t>
  </si>
  <si>
    <t>nici chir. TYP-6a- nitka: 2, 90cm niebarwiona; igła: 48mm, 1/2koła ,okrągła,wzmocniona,TAPER POINT</t>
  </si>
  <si>
    <t>nici chir. TYP-6</t>
  </si>
  <si>
    <t>Szew syntetyczny, pleciony, powlekany, wchłanialny z mieszaniny kwasu poliglikolowego i polimlekowego, z powleczeniem z dodatkiem triklosanu o szerokim spektrum działania antybakteryjnego. Okres podtrzymywania tkankowego 28-35 dni. Okres wchłaniania 56-70 dni. Zachowanie pierwotnej zdolności podtrzymywania tkankowego; po 14 dniach - minimum 75%, po 21 dniach - minimum 50%, po 28 dniach - minimum 25%. Igły o zwiększonej stabilności w imadle, wykonanej ze stopu stali odpornej na odkształcenie.</t>
  </si>
  <si>
    <t>nici chir. TYP-7- nitka: 6/0, 30-45cm; igła: 2 x 6-8mm, 3/8 koła, szpatuła</t>
  </si>
  <si>
    <t>nici chir. TYP-7- nitka: 8/0, 30cm; igła: 2 x 6-7mm, 1/2 koła, szpatuła</t>
  </si>
  <si>
    <t xml:space="preserve">nici chir. TYP-7 </t>
  </si>
  <si>
    <t>Nici okulistyczne, syntetyczny niewchłanialny monofilament poliamidowy</t>
  </si>
  <si>
    <t>nici  chir. -nitka: 1, długość nici 45cm, igła o rozmiarze 40mm 1/2 koła okrągła wzmocniona</t>
  </si>
  <si>
    <t>nici chir. - nitka: 1, długość nici 45cm, igła o rozmiarze 36mm 1/2 koła okrągła wzmocniona</t>
  </si>
  <si>
    <t xml:space="preserve">nici chir. - nitka: 3/0, długość nici 45cm, igła o rozmiarze 26mm 1/2 koła okrągła </t>
  </si>
  <si>
    <t>nici chir. - nitka: 1, długość nici 45cm, igła o rozmiarze 48mm 1/2 koła okrągła wzmocniona</t>
  </si>
  <si>
    <t xml:space="preserve">nici chir. - nitka: 2/0, długość nici 14x14cm, igła o rozmiarze 26mm 1/2 koła okrągła </t>
  </si>
  <si>
    <t>Bezwęzłowe urządzenie do kontrolowanego zamykania ran z dwoma igłami wykonany z polidioksanonu, szew syntetyczny ze spiralnie ułożonymi kotwicami, barwione na fioletowo,</t>
  </si>
  <si>
    <t>Wchłaniany.Liczba kotwic 8 na 1 cm. Czas podtrzymywania tkanowego 120 – 180 dni. Igły o zwiększonej stabilnośći w imadle, wykonanej ze stopu stali odpornej na odkształcenie.</t>
  </si>
  <si>
    <t>Silikonowe tasiemki retrakcyjne, nieprzepuszczalne dla promieni RTG w róznych kolorach i średnicach, szerokość 1,5 mm, 75 cm</t>
  </si>
  <si>
    <t>Silikonowe tasiemki retrakcyjne, nieprzepuszczalne dla promieni RTG w róznych kolorach i średnicach, szerokość 2,5 mm, 75 cm</t>
  </si>
  <si>
    <t>nici chir. TYP-10- nitka: 5/0, 76 cm; igła: 13 mm, 1/2 koła,-szew niewchłanialny monofilament (PTFE)-porowata struktura.bez barwników i innych dodatków</t>
  </si>
  <si>
    <t>nici chir. TYP-10- nitka: 5/0, 91 cm; igła: 13 mm, 3/8 koła, --szew niewchłanialny monofilament (PTFE)-porowata struktura.bez barwników i innych dodatków</t>
  </si>
  <si>
    <t>nici chir. TYP-11- nitka: 1, 75 cm; igła: 30 mm, 3/8 koła, odwrotnie tnąca</t>
  </si>
  <si>
    <t>nici chir. TYP-11- nitka: 1, 75 cm; igła: 39 mm, 3/8 koła, odwrotnie tnąca</t>
  </si>
  <si>
    <t>nici chir. TYP-11- nitka: 1/0, 75 cm; igła: 30 mm, 3/8 koła, odwrotnie tnąca</t>
  </si>
  <si>
    <t>nici chir. TYP-11- nitka: 10/0, 10-15 cm; igła: 3,8-4 mm, 3/8 koła, okrągła</t>
  </si>
  <si>
    <t>nici chir. TYP-11- nitka: 10/0, 10-15cm; igła: 5-7mm, 3/8 koła, okrągła szpatuła lyb mikrolancet</t>
  </si>
  <si>
    <t>nici chir. TYP-11- nitka: 10/0, 30 cm; igła: 2x6-6,5 mm, 3/8 koła, okrągła szpatuła lyb mikrolancet</t>
  </si>
  <si>
    <t>nici chir. TYP-11- nitka: 2/0,  75 cm; igła: 30 mm, 3/8 koła, odwrotnie tnąca</t>
  </si>
  <si>
    <t>nici chir. TYP-11- nitka: 2/0, 75 cm; igła: 24 mm, 3/8 koła, odwrotnie tnąca</t>
  </si>
  <si>
    <t>nici chir. TYP-11- nitka: 3/0, 75 cm; igła: 16 mm, 3/8 koła, odwrotnie tnąca</t>
  </si>
  <si>
    <t>nici chir. TYP-11- nitka: 3/0, 75 cm; igła: 19 mm, 3/8 koła, odwrotnie tnąca</t>
  </si>
  <si>
    <t>nici chir. TYP-11- nitka: 3/0, 75 cm; igła: 24 mm, 3/8 koła, odwrotnie tnąca</t>
  </si>
  <si>
    <t>nici chir. TYP-11- nitka: 3/0, 75 cm; igła: 30 mm, 3/8 koła, odwrotnie tnąca</t>
  </si>
  <si>
    <t>nici chir. TYP-11- nitka: 3/0, 90 cm; igła: 35 mm, 3/8 koła, odwrotnie tnąca</t>
  </si>
  <si>
    <t>nici chir. TYP-11- nitka: 4/0, 45 cm; igła: 16 mm, 3/8 koła, odwrotnie tnąca</t>
  </si>
  <si>
    <t>nici chir. TYP-11- nitka: 4/0, 45 cm; igła: 19 mm, 3/8 koła, odwrotnie tnąca</t>
  </si>
  <si>
    <t>nici chir. TYP-11- nitka: 5/0, 45 cm; igła: 12 mm, 3/8 koła, odwrotnie tnąca</t>
  </si>
  <si>
    <t>nici chir. TYP-11- nitka: 5/0, 45 cm; igła: 16 mm, 3/8 koła, odwrotnie tnąca</t>
  </si>
  <si>
    <t>nici chir. TYP-11- nitka: 5/0, 75 cm; igła: 19 mm, 3/8 koła, odwrotnie tnąca</t>
  </si>
  <si>
    <t>nici chir. TYP-11- nitka: 8/0, 10-15 cm; igła: 6 mm, 3/8 koła, okrągła, micro</t>
  </si>
  <si>
    <t>nici chir. TYP-11- nitka: 9/0, 10-15 cm; igła: 4 mm, 3/8 koła, okrągła</t>
  </si>
  <si>
    <t>nici chir. TYP-12- nitka: 2/0, 75 cm; igła: 26 mm, 1/2 koła, okrągła</t>
  </si>
  <si>
    <t>nici chir. TYP-12- nitka: 2/0, 75 cm; igła: 30 mm, 1/2 koła, okrągla</t>
  </si>
  <si>
    <t>nici chir. TYP-12- nitka: 2/0, 75 cm; igła: 37 mm, 1/2 koła, okragła</t>
  </si>
  <si>
    <t>nici chir. TYP-12- nitka: 3/0, 45 cm; igła: 24 mm, 3/8 koła, odwrotnie tnąca z dwoma kolorowymi guziczkami #</t>
  </si>
  <si>
    <t>nici chir. TYP-12- nitka: 3/0, 90 cm; igła: 2X22 mm, 1/2 koła, okragła</t>
  </si>
  <si>
    <t>nici chir. TYP-12- nitka: 4/0, 75 cm; igła: 17 mm, 1/2 koła, okrągła</t>
  </si>
  <si>
    <t>nici chir. TYP-12- nitka: 5/0, 75 cm; igła: 13 mm, 1/2 koła, okrągła #</t>
  </si>
  <si>
    <t>nici chir. TYP-11, 12</t>
  </si>
  <si>
    <t>Nici niewchłanilane, syntetyczne, monofilamentowe z poliamidu</t>
  </si>
  <si>
    <t>nici chir. TYP-12- nitka: 3/0, 75 cm; igła: 22 mm, 1/2 koła, okrągła .TAPERPOINT</t>
  </si>
  <si>
    <t>nici chir. TYP-12- nitka: 3/0, 90 cm; igła: 26 mm, 1/2 koła, okrągła ,CCz mikroostrzem podwójna.</t>
  </si>
  <si>
    <t>nici chir. TYP-12- nitka: 3/0, 90 cm; igła: 26 mm, 1/2 koła, okrągło-tnąca,TAPERPOINT</t>
  </si>
  <si>
    <t>nici chir. TYP-12- nitka: 4/0, 45 cm; igła: 16 mm, 3/8 koła, odwrotnie tnąca kosmetyczna IIgener. dwuwklęsła PRIME</t>
  </si>
  <si>
    <t>nici chir. TYP-12- nitka: 4/0, 90 cm; igła: 20 mm, 1/2 koła, okrągła,PODWÓJNA CZARNA,visin black TAPER POINT</t>
  </si>
  <si>
    <t>nici chir. TYP-12- nitka: 4/0, 90 cm; igła: 26 mm, 1/2 koła, okrągła CCz z mikroostrzem podwójna.</t>
  </si>
  <si>
    <t>nici chir. TYP-12- nitka: 4/0, 90 cm; igła: 2X22 mm, 1/2 koła, okrągła CCz mikroostrzem</t>
  </si>
  <si>
    <t>nici chir. TYP-12- nitka: 5/0, 60cm; igła: 13 mm, 1/2 koła, okrągłaCC z mikroostrzem podwójna,szew samouszczelniajacy</t>
  </si>
  <si>
    <t>nici chir. TYP-12- nitka: 5/0, 75 cm; igła: 13 mm, 1/2 koła, okrągła ,PODWÓJNA CZARNA tAPER POINT,śred.305 micronów 180 st.</t>
  </si>
  <si>
    <t>nici chir. TYP-12- nitka: 5/0, 75 cm; igła: 13 mm, 1/2 koła, okrągła TAPERPOINT kąt 180 ,śred 356</t>
  </si>
  <si>
    <t>nici chir. TYP-12- nitka: 5/0, 75 cm; igła: 17 mm, 1/2 koła, okrągła  TAPERPOINT</t>
  </si>
  <si>
    <t>nici chir. TYP-12- nitka: 5/0, 90 cm; igła: 16 mm, 1/2 koła, okrągła CCmikroostrzem podwójna</t>
  </si>
  <si>
    <t>nici chir. TYP-12- nitka: 5/0, 90 cm; igła: 17 mm, 1/2 koła, okrągła ,podwójna TAPERPOINT</t>
  </si>
  <si>
    <t>nici chir. TYP-12- nitka: 5/0, 90 cm; igła: 2X16 mm, 1/2 koła, okrągła  CC z mikroostrzem</t>
  </si>
  <si>
    <t>nici chir. TYP-12- nitka: 6/0, 45 cm; igła: 11 mm, 3/8 koła, odwrotnie tnąca, kosmetyczna IIgen.dwuwklęsła PRIME</t>
  </si>
  <si>
    <t>nici chir. TYP-12- nitka: 6/0, 60 cm; igła: 2x13 mm, 1/2koła, okrągła CC z mikroostrzem 305 micronów 180 st.</t>
  </si>
  <si>
    <t>nici chir. TYP-12- nitka: 7/0, 60 cm; igła: 8 mm, 3/8 koła, okrągła ,podwójna czarna TAPER POINT śr.175,kat 130 st.</t>
  </si>
  <si>
    <t>nici chir. TYP-12- nitka: 7/0, 75 cm; igła: 2x9,3 mm, 3/8 koła, okrągła, czarna- oksydowana</t>
  </si>
  <si>
    <t>nici chir. TYP-12</t>
  </si>
  <si>
    <t>Szew syntetyczny, polipropylenowy, niewchłanialny, jednowłóknowy z kontrolowanym rozciągnięciem i plastycznym odkształceniem węzła.</t>
  </si>
  <si>
    <t>Igły o zwiększonej stabilności w imadle,   wykonanej ze stopu stali odpornej na odkształcenie.</t>
  </si>
  <si>
    <t>Jednorazowy stapler skórny z szerokimi 35 zszywkami powlekanymi teflonem grzbiet staplera 6,9mm, nóżka 3,6mm</t>
  </si>
  <si>
    <t>Kolagenowy materiał do uzupełniania ubytków kostnych o wym. 1x1x1cm</t>
  </si>
  <si>
    <t>Kolagenowy materiał do uzupełniania ubytków kostnych o wym. 2x1x1cm</t>
  </si>
  <si>
    <t>Specjalny stalowy zestaw do odbarczania rany z dwoma poliuretanowymi płytkami i podwójną igłą 3/8 koła, odwrotnie tnącą 100mm, długośc 90 cm</t>
  </si>
  <si>
    <t>Syntetyczna, wchłanialna taśma do szycia narządów miąższowych igła okrągła-tępa, 85 mm, 1/2 koła, 60 cm, szerokość 0,3 cm</t>
  </si>
  <si>
    <t>wosk kostny -mieszanina wosku pszczelego (70%) i wazeliny (30%), 2,95g listek</t>
  </si>
  <si>
    <t>nici chir. TYP-14- nitka: 0, 150 cm pętla; igła: 48 mm, 1/2 koła, okrągła</t>
  </si>
  <si>
    <t>nici chir. TYP-14- nitka: 1, 150 cm pętla; igła: 40 mm pogrubiona, 1/2 koła, okrągła</t>
  </si>
  <si>
    <t>nici chir. TYP-14</t>
  </si>
  <si>
    <t>Nici wchłanialne, syntetyczne, monofilamentowe z poli4-hydroksybutyratu, wchłaniające się około 13 miesięcy od zaimplantowania i  25% zdolności podtrzymywania tkankowego po 140 dniach od zaimplantowania</t>
  </si>
  <si>
    <t>nici chir. TYP-15- nitka: 3/0, 45cm; igła: 19mm, 3/8 koła, odwrotnie tnąca,plastyczna bezbarwna</t>
  </si>
  <si>
    <t>nici chir. TYP-15- nitka: 9/0, 8cm; igła: 6,1mm, 3/8 koła, microlancet 150mikronów,igła pojedyńcza</t>
  </si>
  <si>
    <t>nici chir. TYP-15- nitka:momofilament 10/0,30cm igła 2x  6-6,1 mm , 3/8 koła, mikrolancetowata 140 st 150 micronów</t>
  </si>
  <si>
    <t>nici chir. TYP-15- nitka:momofilament 10/0,8  6-6,1 mm , 3/8 koła, mikrolancetowata 140 st 150 micronów</t>
  </si>
  <si>
    <t>nici chir. TYP-15</t>
  </si>
  <si>
    <t>Nici okulistyczne z kwasu poliglikolowego wchłanialne między 60-90 dniem od zaimplantowania</t>
  </si>
  <si>
    <t>poz 4-nić okulistyczna wchłanialny szew syntetyczny z kwasu poliglikolowego,monofilamentowy</t>
  </si>
  <si>
    <t xml:space="preserve">nić chirurgiczna biało – niebieska o długości 90cm, polietylenowa, super mocna, niewchłanialna, sterylna, do artroskopii kolana. </t>
  </si>
  <si>
    <t>nici chir. - nitka: 4/0 , 45cm niebarwiona, igła: 16mm, 3/8 koła igła konwencjonalnie tnąca, kosmetyczna, II generacji, dwuwklęsła, PRIME</t>
  </si>
  <si>
    <t>nici chir. - nitka: 4/0 , 45cm niebarwiona, igła: 19mm, 3/8 koła igła odwrotnie tnąca</t>
  </si>
  <si>
    <t>DODATKOWE WYMAGANIA DOTYCZĄCE WSZYSTKICH PAKIETÓW</t>
  </si>
  <si>
    <t>Zamawiający dopuszcza odchylenia w długości nitki +/- 5% , w długości igly +/- 5%, nie dopuszcza się odchyleń w krzywiźnie i rodzaju igły</t>
  </si>
  <si>
    <t>Zamawiający zastrzega sobie w razie wątpliwości spełniania wymogów siwz, zwrócenie się do Oferenta o dostarczenie próbek do każdej pozycji pakietu na który Oferent składa ofertę - niespełnienie tego warunku skutkuje odrzuceniem oferty</t>
  </si>
  <si>
    <t>Zamawiający wymaga w pakiecie nr 12 (nici polipropylenowe) opakowania zmniejszającego pamieć szwów typu Realy</t>
  </si>
  <si>
    <t>Zamawiający wymaga dostarczenia katalogu w języku polskim wraz z instrukcją stosowania</t>
  </si>
  <si>
    <t xml:space="preserve">Zamawiajcy wymaga igieł powlekanych silikonem </t>
  </si>
  <si>
    <t>Zamawiajacy wymaga na każdym etapie otwierania szwów oznaczenia grubości szwu - na tak zwanym nośniku</t>
  </si>
  <si>
    <t>Zamawiający wymaga dostarczania instrukcji użytkowania w każdym opakowaniu zbiorczym w języku polskim</t>
  </si>
  <si>
    <t>Zamawiający wymaga opisu w języku polskim na opakowaniu zbiorczym</t>
  </si>
  <si>
    <t xml:space="preserve">Zamawiający wymaga zabezpieczenia opakowania zbiorczego banderolą </t>
  </si>
  <si>
    <t># Zamawiajacy wymaga igieł o przekroju trójkątnym na całej długości igły</t>
  </si>
  <si>
    <t>* nitka bez powleczenia</t>
  </si>
  <si>
    <t>nici chir. TYP-8- nitka: 2, 75; igła: 37mm, 1/2 koła okrągła wzmocniona czterema krawędziami tnącymi</t>
  </si>
  <si>
    <r>
      <t>nr sprawy:</t>
    </r>
    <r>
      <rPr>
        <b/>
        <sz val="9"/>
        <color indexed="10"/>
        <rFont val="Arial"/>
        <family val="2"/>
      </rPr>
      <t xml:space="preserve"> ZP/PN/2018/04 -nici</t>
    </r>
  </si>
  <si>
    <t>wydzielono do pakietu nr 19</t>
  </si>
  <si>
    <t>16  -ANULOWANO</t>
  </si>
  <si>
    <t>Modyfikacja załacznika nr 1 dotyczy: wydzielenia z pakietu nr 1 poz. 37 do pakietu nr 19 oraz anulowania pakietu nr 16.</t>
  </si>
  <si>
    <r>
      <rPr>
        <b/>
        <sz val="9"/>
        <color indexed="10"/>
        <rFont val="Arial"/>
        <family val="2"/>
      </rPr>
      <t>Modyfikacja</t>
    </r>
    <r>
      <rPr>
        <sz val="9"/>
        <color indexed="10"/>
        <rFont val="Arial"/>
        <family val="2"/>
      </rPr>
      <t>-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</si>
</sst>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;[Red]\-#,##0.00&quot; zł&quot;"/>
    <numFmt numFmtId="166" formatCode="#,##0.00\ &quot;zł&quot;"/>
    <numFmt numFmtId="167" formatCode="[$-415]d\ mmmm\ yyyy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u val="single"/>
      <sz val="9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9" fillId="3" borderId="0" applyNumberFormat="0" applyBorder="0" applyAlignment="0" applyProtection="0"/>
    <xf numFmtId="0" fontId="2" fillId="4" borderId="0" applyNumberFormat="0" applyBorder="0" applyAlignment="0" applyProtection="0"/>
    <xf numFmtId="0" fontId="39" fillId="5" borderId="0" applyNumberFormat="0" applyBorder="0" applyAlignment="0" applyProtection="0"/>
    <xf numFmtId="0" fontId="2" fillId="6" borderId="0" applyNumberFormat="0" applyBorder="0" applyAlignment="0" applyProtection="0"/>
    <xf numFmtId="0" fontId="39" fillId="7" borderId="0" applyNumberFormat="0" applyBorder="0" applyAlignment="0" applyProtection="0"/>
    <xf numFmtId="0" fontId="2" fillId="8" borderId="0" applyNumberFormat="0" applyBorder="0" applyAlignment="0" applyProtection="0"/>
    <xf numFmtId="0" fontId="39" fillId="9" borderId="0" applyNumberFormat="0" applyBorder="0" applyAlignment="0" applyProtection="0"/>
    <xf numFmtId="0" fontId="2" fillId="10" borderId="0" applyNumberFormat="0" applyBorder="0" applyAlignment="0" applyProtection="0"/>
    <xf numFmtId="0" fontId="39" fillId="11" borderId="0" applyNumberFormat="0" applyBorder="0" applyAlignment="0" applyProtection="0"/>
    <xf numFmtId="0" fontId="2" fillId="12" borderId="0" applyNumberFormat="0" applyBorder="0" applyAlignment="0" applyProtection="0"/>
    <xf numFmtId="0" fontId="39" fillId="13" borderId="0" applyNumberFormat="0" applyBorder="0" applyAlignment="0" applyProtection="0"/>
    <xf numFmtId="0" fontId="2" fillId="14" borderId="0" applyNumberFormat="0" applyBorder="0" applyAlignment="0" applyProtection="0"/>
    <xf numFmtId="0" fontId="39" fillId="15" borderId="0" applyNumberFormat="0" applyBorder="0" applyAlignment="0" applyProtection="0"/>
    <xf numFmtId="0" fontId="2" fillId="4" borderId="0" applyNumberFormat="0" applyBorder="0" applyAlignment="0" applyProtection="0"/>
    <xf numFmtId="0" fontId="39" fillId="16" borderId="0" applyNumberFormat="0" applyBorder="0" applyAlignment="0" applyProtection="0"/>
    <xf numFmtId="0" fontId="2" fillId="17" borderId="0" applyNumberFormat="0" applyBorder="0" applyAlignment="0" applyProtection="0"/>
    <xf numFmtId="0" fontId="39" fillId="18" borderId="0" applyNumberFormat="0" applyBorder="0" applyAlignment="0" applyProtection="0"/>
    <xf numFmtId="0" fontId="2" fillId="19" borderId="0" applyNumberFormat="0" applyBorder="0" applyAlignment="0" applyProtection="0"/>
    <xf numFmtId="0" fontId="39" fillId="20" borderId="0" applyNumberFormat="0" applyBorder="0" applyAlignment="0" applyProtection="0"/>
    <xf numFmtId="0" fontId="2" fillId="14" borderId="0" applyNumberFormat="0" applyBorder="0" applyAlignment="0" applyProtection="0"/>
    <xf numFmtId="0" fontId="39" fillId="21" borderId="0" applyNumberFormat="0" applyBorder="0" applyAlignment="0" applyProtection="0"/>
    <xf numFmtId="0" fontId="2" fillId="19" borderId="0" applyNumberFormat="0" applyBorder="0" applyAlignment="0" applyProtection="0"/>
    <xf numFmtId="0" fontId="39" fillId="22" borderId="0" applyNumberFormat="0" applyBorder="0" applyAlignment="0" applyProtection="0"/>
    <xf numFmtId="0" fontId="3" fillId="14" borderId="0" applyNumberFormat="0" applyBorder="0" applyAlignment="0" applyProtection="0"/>
    <xf numFmtId="0" fontId="40" fillId="23" borderId="0" applyNumberFormat="0" applyBorder="0" applyAlignment="0" applyProtection="0"/>
    <xf numFmtId="0" fontId="3" fillId="4" borderId="0" applyNumberFormat="0" applyBorder="0" applyAlignment="0" applyProtection="0"/>
    <xf numFmtId="0" fontId="40" fillId="24" borderId="0" applyNumberFormat="0" applyBorder="0" applyAlignment="0" applyProtection="0"/>
    <xf numFmtId="0" fontId="3" fillId="17" borderId="0" applyNumberFormat="0" applyBorder="0" applyAlignment="0" applyProtection="0"/>
    <xf numFmtId="0" fontId="40" fillId="25" borderId="0" applyNumberFormat="0" applyBorder="0" applyAlignment="0" applyProtection="0"/>
    <xf numFmtId="0" fontId="3" fillId="19" borderId="0" applyNumberFormat="0" applyBorder="0" applyAlignment="0" applyProtection="0"/>
    <xf numFmtId="0" fontId="40" fillId="26" borderId="0" applyNumberFormat="0" applyBorder="0" applyAlignment="0" applyProtection="0"/>
    <xf numFmtId="0" fontId="3" fillId="27" borderId="0" applyNumberFormat="0" applyBorder="0" applyAlignment="0" applyProtection="0"/>
    <xf numFmtId="0" fontId="40" fillId="28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4" fillId="4" borderId="1" applyNumberFormat="0" applyAlignment="0" applyProtection="0"/>
    <xf numFmtId="0" fontId="5" fillId="17" borderId="2" applyNumberFormat="0" applyAlignment="0" applyProtection="0"/>
    <xf numFmtId="0" fontId="6" fillId="12" borderId="0" applyNumberFormat="0" applyBorder="0" applyAlignment="0" applyProtection="0"/>
    <xf numFmtId="0" fontId="41" fillId="3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32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42" fillId="36" borderId="0" applyNumberFormat="0" applyBorder="0" applyAlignment="0" applyProtection="0"/>
    <xf numFmtId="0" fontId="13" fillId="0" borderId="0">
      <alignment/>
      <protection/>
    </xf>
    <xf numFmtId="0" fontId="14" fillId="17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8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7" borderId="0" applyNumberFormat="0" applyBorder="0" applyAlignment="0" applyProtection="0"/>
    <xf numFmtId="0" fontId="43" fillId="38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center" wrapText="1"/>
    </xf>
    <xf numFmtId="3" fontId="24" fillId="17" borderId="10" xfId="71" applyNumberFormat="1" applyFont="1" applyFill="1" applyBorder="1" applyAlignment="1">
      <alignment horizontal="center" vertical="center" wrapText="1"/>
      <protection/>
    </xf>
    <xf numFmtId="0" fontId="24" fillId="32" borderId="10" xfId="71" applyFont="1" applyFill="1" applyBorder="1" applyAlignment="1">
      <alignment horizontal="center" vertical="center" wrapText="1"/>
      <protection/>
    </xf>
    <xf numFmtId="0" fontId="24" fillId="17" borderId="10" xfId="71" applyFont="1" applyFill="1" applyBorder="1" applyAlignment="1">
      <alignment horizontal="center" vertical="center" wrapText="1"/>
      <protection/>
    </xf>
    <xf numFmtId="164" fontId="24" fillId="17" borderId="10" xfId="71" applyNumberFormat="1" applyFont="1" applyFill="1" applyBorder="1" applyAlignment="1">
      <alignment horizontal="center" vertical="center" wrapText="1"/>
      <protection/>
    </xf>
    <xf numFmtId="164" fontId="25" fillId="17" borderId="10" xfId="71" applyNumberFormat="1" applyFont="1" applyFill="1" applyBorder="1" applyAlignment="1">
      <alignment horizontal="center" vertical="center" wrapText="1"/>
      <protection/>
    </xf>
    <xf numFmtId="9" fontId="25" fillId="17" borderId="10" xfId="71" applyNumberFormat="1" applyFont="1" applyFill="1" applyBorder="1" applyAlignment="1">
      <alignment horizontal="center" vertical="center" wrapText="1"/>
      <protection/>
    </xf>
    <xf numFmtId="0" fontId="24" fillId="3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165" fontId="20" fillId="0" borderId="10" xfId="0" applyNumberFormat="1" applyFont="1" applyBorder="1" applyAlignment="1">
      <alignment/>
    </xf>
    <xf numFmtId="9" fontId="20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wrapText="1"/>
    </xf>
    <xf numFmtId="0" fontId="27" fillId="0" borderId="10" xfId="0" applyFont="1" applyBorder="1" applyAlignment="1">
      <alignment wrapText="1"/>
    </xf>
    <xf numFmtId="0" fontId="23" fillId="0" borderId="0" xfId="0" applyFont="1" applyAlignment="1">
      <alignment vertical="center" wrapText="1"/>
    </xf>
    <xf numFmtId="165" fontId="21" fillId="0" borderId="11" xfId="0" applyNumberFormat="1" applyFont="1" applyBorder="1" applyAlignment="1">
      <alignment/>
    </xf>
    <xf numFmtId="0" fontId="20" fillId="0" borderId="0" xfId="0" applyFont="1" applyBorder="1" applyAlignment="1">
      <alignment horizontal="left" vertical="center" wrapText="1"/>
    </xf>
    <xf numFmtId="165" fontId="20" fillId="0" borderId="0" xfId="0" applyNumberFormat="1" applyFont="1" applyAlignment="1">
      <alignment/>
    </xf>
    <xf numFmtId="9" fontId="20" fillId="0" borderId="0" xfId="0" applyNumberFormat="1" applyFont="1" applyAlignment="1">
      <alignment horizontal="center" vertical="center"/>
    </xf>
    <xf numFmtId="165" fontId="21" fillId="0" borderId="0" xfId="0" applyNumberFormat="1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165" fontId="20" fillId="0" borderId="0" xfId="0" applyNumberFormat="1" applyFont="1" applyBorder="1" applyAlignment="1">
      <alignment/>
    </xf>
    <xf numFmtId="9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wrapText="1"/>
    </xf>
    <xf numFmtId="0" fontId="23" fillId="0" borderId="0" xfId="0" applyFont="1" applyFill="1" applyAlignment="1">
      <alignment vertical="center" wrapText="1"/>
    </xf>
    <xf numFmtId="165" fontId="21" fillId="0" borderId="10" xfId="0" applyNumberFormat="1" applyFont="1" applyBorder="1" applyAlignment="1">
      <alignment/>
    </xf>
    <xf numFmtId="3" fontId="28" fillId="0" borderId="10" xfId="71" applyNumberFormat="1" applyFont="1" applyFill="1" applyBorder="1" applyAlignment="1">
      <alignment horizontal="center" vertical="center" wrapText="1"/>
      <protection/>
    </xf>
    <xf numFmtId="49" fontId="28" fillId="0" borderId="10" xfId="0" applyNumberFormat="1" applyFont="1" applyBorder="1" applyAlignment="1">
      <alignment/>
    </xf>
    <xf numFmtId="3" fontId="28" fillId="0" borderId="10" xfId="71" applyNumberFormat="1" applyFont="1" applyFill="1" applyBorder="1" applyAlignment="1">
      <alignment horizontal="right" vertical="center" wrapText="1"/>
      <protection/>
    </xf>
    <xf numFmtId="0" fontId="28" fillId="0" borderId="10" xfId="7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3" fontId="26" fillId="0" borderId="10" xfId="71" applyNumberFormat="1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left" vertical="center" wrapText="1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8" fillId="0" borderId="10" xfId="0" applyNumberFormat="1" applyFont="1" applyBorder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wrapText="1"/>
    </xf>
    <xf numFmtId="0" fontId="23" fillId="0" borderId="0" xfId="0" applyFont="1" applyAlignment="1">
      <alignment horizontal="left" wrapText="1"/>
    </xf>
    <xf numFmtId="0" fontId="29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4" fillId="32" borderId="14" xfId="71" applyFont="1" applyFill="1" applyBorder="1" applyAlignment="1">
      <alignment horizontal="center" vertical="center" wrapText="1"/>
      <protection/>
    </xf>
    <xf numFmtId="3" fontId="24" fillId="17" borderId="14" xfId="71" applyNumberFormat="1" applyFont="1" applyFill="1" applyBorder="1" applyAlignment="1">
      <alignment horizontal="center" vertical="center" wrapText="1"/>
      <protection/>
    </xf>
    <xf numFmtId="0" fontId="24" fillId="17" borderId="14" xfId="71" applyFont="1" applyFill="1" applyBorder="1" applyAlignment="1">
      <alignment horizontal="center" vertical="center" wrapText="1"/>
      <protection/>
    </xf>
    <xf numFmtId="164" fontId="24" fillId="17" borderId="14" xfId="71" applyNumberFormat="1" applyFont="1" applyFill="1" applyBorder="1" applyAlignment="1">
      <alignment horizontal="center" vertical="center" wrapText="1"/>
      <protection/>
    </xf>
    <xf numFmtId="164" fontId="25" fillId="17" borderId="14" xfId="71" applyNumberFormat="1" applyFont="1" applyFill="1" applyBorder="1" applyAlignment="1">
      <alignment horizontal="center" vertical="center" wrapText="1"/>
      <protection/>
    </xf>
    <xf numFmtId="9" fontId="25" fillId="17" borderId="14" xfId="71" applyNumberFormat="1" applyFont="1" applyFill="1" applyBorder="1" applyAlignment="1">
      <alignment horizontal="center" vertical="center" wrapText="1"/>
      <protection/>
    </xf>
    <xf numFmtId="0" fontId="24" fillId="32" borderId="14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0" fontId="20" fillId="0" borderId="15" xfId="0" applyFont="1" applyBorder="1" applyAlignment="1">
      <alignment/>
    </xf>
    <xf numFmtId="9" fontId="20" fillId="0" borderId="15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/>
    </xf>
    <xf numFmtId="49" fontId="28" fillId="0" borderId="10" xfId="0" applyNumberFormat="1" applyFont="1" applyBorder="1" applyAlignment="1">
      <alignment wrapText="1"/>
    </xf>
    <xf numFmtId="49" fontId="28" fillId="0" borderId="15" xfId="0" applyNumberFormat="1" applyFont="1" applyBorder="1" applyAlignment="1">
      <alignment wrapText="1"/>
    </xf>
    <xf numFmtId="49" fontId="28" fillId="0" borderId="0" xfId="0" applyNumberFormat="1" applyFont="1" applyBorder="1" applyAlignment="1">
      <alignment wrapText="1"/>
    </xf>
    <xf numFmtId="0" fontId="28" fillId="0" borderId="0" xfId="0" applyFont="1" applyAlignment="1">
      <alignment wrapText="1"/>
    </xf>
    <xf numFmtId="0" fontId="20" fillId="0" borderId="15" xfId="0" applyFont="1" applyBorder="1" applyAlignment="1">
      <alignment horizontal="center"/>
    </xf>
    <xf numFmtId="0" fontId="20" fillId="0" borderId="15" xfId="0" applyFont="1" applyBorder="1" applyAlignment="1">
      <alignment wrapText="1"/>
    </xf>
    <xf numFmtId="9" fontId="20" fillId="0" borderId="14" xfId="0" applyNumberFormat="1" applyFont="1" applyBorder="1" applyAlignment="1">
      <alignment horizontal="center" vertical="center"/>
    </xf>
    <xf numFmtId="3" fontId="24" fillId="0" borderId="0" xfId="71" applyNumberFormat="1" applyFont="1" applyFill="1" applyBorder="1" applyAlignment="1">
      <alignment horizontal="center" vertical="center" wrapText="1"/>
      <protection/>
    </xf>
    <xf numFmtId="0" fontId="24" fillId="0" borderId="0" xfId="71" applyFont="1" applyFill="1" applyBorder="1" applyAlignment="1">
      <alignment horizontal="center" vertical="center" wrapText="1"/>
      <protection/>
    </xf>
    <xf numFmtId="164" fontId="24" fillId="0" borderId="0" xfId="71" applyNumberFormat="1" applyFont="1" applyFill="1" applyBorder="1" applyAlignment="1">
      <alignment horizontal="center" vertical="center" wrapText="1"/>
      <protection/>
    </xf>
    <xf numFmtId="164" fontId="25" fillId="0" borderId="0" xfId="71" applyNumberFormat="1" applyFont="1" applyFill="1" applyBorder="1" applyAlignment="1">
      <alignment horizontal="center" vertical="center" wrapText="1"/>
      <protection/>
    </xf>
    <xf numFmtId="9" fontId="25" fillId="0" borderId="0" xfId="71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165" fontId="20" fillId="0" borderId="12" xfId="0" applyNumberFormat="1" applyFont="1" applyBorder="1" applyAlignment="1">
      <alignment/>
    </xf>
    <xf numFmtId="0" fontId="20" fillId="0" borderId="14" xfId="0" applyFont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/>
    </xf>
    <xf numFmtId="166" fontId="20" fillId="0" borderId="10" xfId="0" applyNumberFormat="1" applyFont="1" applyBorder="1" applyAlignment="1">
      <alignment/>
    </xf>
    <xf numFmtId="166" fontId="20" fillId="0" borderId="0" xfId="0" applyNumberFormat="1" applyFont="1" applyAlignment="1">
      <alignment horizontal="right"/>
    </xf>
    <xf numFmtId="166" fontId="21" fillId="0" borderId="11" xfId="0" applyNumberFormat="1" applyFont="1" applyBorder="1" applyAlignment="1">
      <alignment/>
    </xf>
    <xf numFmtId="166" fontId="21" fillId="0" borderId="10" xfId="0" applyNumberFormat="1" applyFont="1" applyBorder="1" applyAlignment="1">
      <alignment/>
    </xf>
    <xf numFmtId="166" fontId="24" fillId="0" borderId="10" xfId="71" applyNumberFormat="1" applyFont="1" applyFill="1" applyBorder="1" applyAlignment="1">
      <alignment horizontal="center" vertical="center" wrapText="1"/>
      <protection/>
    </xf>
    <xf numFmtId="166" fontId="24" fillId="17" borderId="14" xfId="71" applyNumberFormat="1" applyFont="1" applyFill="1" applyBorder="1" applyAlignment="1">
      <alignment horizontal="center" vertical="center" wrapText="1"/>
      <protection/>
    </xf>
    <xf numFmtId="166" fontId="25" fillId="17" borderId="14" xfId="71" applyNumberFormat="1" applyFont="1" applyFill="1" applyBorder="1" applyAlignment="1">
      <alignment horizontal="center" vertical="center" wrapText="1"/>
      <protection/>
    </xf>
    <xf numFmtId="166" fontId="20" fillId="0" borderId="15" xfId="0" applyNumberFormat="1" applyFont="1" applyBorder="1" applyAlignment="1">
      <alignment/>
    </xf>
    <xf numFmtId="166" fontId="20" fillId="0" borderId="15" xfId="0" applyNumberFormat="1" applyFont="1" applyBorder="1" applyAlignment="1">
      <alignment horizontal="right"/>
    </xf>
    <xf numFmtId="166" fontId="24" fillId="0" borderId="15" xfId="71" applyNumberFormat="1" applyFont="1" applyFill="1" applyBorder="1" applyAlignment="1">
      <alignment horizontal="center" vertical="center" wrapText="1"/>
      <protection/>
    </xf>
    <xf numFmtId="166" fontId="20" fillId="0" borderId="12" xfId="0" applyNumberFormat="1" applyFont="1" applyBorder="1" applyAlignment="1">
      <alignment/>
    </xf>
    <xf numFmtId="166" fontId="20" fillId="0" borderId="0" xfId="0" applyNumberFormat="1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 wrapText="1"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49" fontId="47" fillId="0" borderId="10" xfId="0" applyNumberFormat="1" applyFont="1" applyBorder="1" applyAlignment="1">
      <alignment wrapText="1"/>
    </xf>
    <xf numFmtId="0" fontId="47" fillId="0" borderId="10" xfId="0" applyNumberFormat="1" applyFont="1" applyBorder="1" applyAlignment="1">
      <alignment/>
    </xf>
    <xf numFmtId="49" fontId="47" fillId="0" borderId="10" xfId="0" applyNumberFormat="1" applyFont="1" applyBorder="1" applyAlignment="1">
      <alignment/>
    </xf>
    <xf numFmtId="0" fontId="45" fillId="0" borderId="0" xfId="0" applyFont="1" applyFill="1" applyBorder="1" applyAlignment="1">
      <alignment horizontal="left" vertical="center" wrapText="1"/>
    </xf>
  </cellXfs>
  <cellStyles count="6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_Arkusz1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4105275</xdr:colOff>
      <xdr:row>166</xdr:row>
      <xdr:rowOff>19050</xdr:rowOff>
    </xdr:from>
    <xdr:ext cx="95250" cy="171450"/>
    <xdr:sp fLocksText="0">
      <xdr:nvSpPr>
        <xdr:cNvPr id="1" name="Text 1"/>
        <xdr:cNvSpPr txBox="1">
          <a:spLocks noChangeArrowheads="1"/>
        </xdr:cNvSpPr>
      </xdr:nvSpPr>
      <xdr:spPr>
        <a:xfrm>
          <a:off x="4514850" y="35004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4095750</xdr:colOff>
      <xdr:row>177</xdr:row>
      <xdr:rowOff>171450</xdr:rowOff>
    </xdr:from>
    <xdr:ext cx="95250" cy="161925"/>
    <xdr:sp fLocksText="0">
      <xdr:nvSpPr>
        <xdr:cNvPr id="2" name="Text 1"/>
        <xdr:cNvSpPr txBox="1">
          <a:spLocks noChangeArrowheads="1"/>
        </xdr:cNvSpPr>
      </xdr:nvSpPr>
      <xdr:spPr>
        <a:xfrm>
          <a:off x="4505325" y="375570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4114800</xdr:colOff>
      <xdr:row>168</xdr:row>
      <xdr:rowOff>285750</xdr:rowOff>
    </xdr:from>
    <xdr:ext cx="95250" cy="342900"/>
    <xdr:sp fLocksText="0">
      <xdr:nvSpPr>
        <xdr:cNvPr id="3" name="Text 1"/>
        <xdr:cNvSpPr txBox="1">
          <a:spLocks noChangeArrowheads="1"/>
        </xdr:cNvSpPr>
      </xdr:nvSpPr>
      <xdr:spPr>
        <a:xfrm>
          <a:off x="4524375" y="35594925"/>
          <a:ext cx="95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4095750</xdr:colOff>
      <xdr:row>180</xdr:row>
      <xdr:rowOff>47625</xdr:rowOff>
    </xdr:from>
    <xdr:ext cx="95250" cy="200025"/>
    <xdr:sp fLocksText="0">
      <xdr:nvSpPr>
        <xdr:cNvPr id="4" name="Text 1"/>
        <xdr:cNvSpPr txBox="1">
          <a:spLocks noChangeArrowheads="1"/>
        </xdr:cNvSpPr>
      </xdr:nvSpPr>
      <xdr:spPr>
        <a:xfrm>
          <a:off x="4505325" y="38452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4105275</xdr:colOff>
      <xdr:row>167</xdr:row>
      <xdr:rowOff>19050</xdr:rowOff>
    </xdr:from>
    <xdr:ext cx="95250" cy="200025"/>
    <xdr:sp fLocksText="0">
      <xdr:nvSpPr>
        <xdr:cNvPr id="5" name="Text 1"/>
        <xdr:cNvSpPr txBox="1">
          <a:spLocks noChangeArrowheads="1"/>
        </xdr:cNvSpPr>
      </xdr:nvSpPr>
      <xdr:spPr>
        <a:xfrm>
          <a:off x="4514850" y="35166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4095750</xdr:colOff>
      <xdr:row>178</xdr:row>
      <xdr:rowOff>228600</xdr:rowOff>
    </xdr:from>
    <xdr:ext cx="95250" cy="247650"/>
    <xdr:sp fLocksText="0">
      <xdr:nvSpPr>
        <xdr:cNvPr id="6" name="Text 1"/>
        <xdr:cNvSpPr txBox="1">
          <a:spLocks noChangeArrowheads="1"/>
        </xdr:cNvSpPr>
      </xdr:nvSpPr>
      <xdr:spPr>
        <a:xfrm>
          <a:off x="4505325" y="3814762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4105275</xdr:colOff>
      <xdr:row>169</xdr:row>
      <xdr:rowOff>266700</xdr:rowOff>
    </xdr:from>
    <xdr:ext cx="95250" cy="342900"/>
    <xdr:sp fLocksText="0">
      <xdr:nvSpPr>
        <xdr:cNvPr id="7" name="Text 1"/>
        <xdr:cNvSpPr txBox="1">
          <a:spLocks noChangeArrowheads="1"/>
        </xdr:cNvSpPr>
      </xdr:nvSpPr>
      <xdr:spPr>
        <a:xfrm>
          <a:off x="4514850" y="35899725"/>
          <a:ext cx="95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4095750</xdr:colOff>
      <xdr:row>181</xdr:row>
      <xdr:rowOff>47625</xdr:rowOff>
    </xdr:from>
    <xdr:ext cx="95250" cy="200025"/>
    <xdr:sp fLocksText="0">
      <xdr:nvSpPr>
        <xdr:cNvPr id="8" name="Text 1"/>
        <xdr:cNvSpPr txBox="1">
          <a:spLocks noChangeArrowheads="1"/>
        </xdr:cNvSpPr>
      </xdr:nvSpPr>
      <xdr:spPr>
        <a:xfrm>
          <a:off x="4505325" y="38614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4095750</xdr:colOff>
      <xdr:row>161</xdr:row>
      <xdr:rowOff>228600</xdr:rowOff>
    </xdr:from>
    <xdr:ext cx="95250" cy="200025"/>
    <xdr:sp fLocksText="0">
      <xdr:nvSpPr>
        <xdr:cNvPr id="9" name="Text 1"/>
        <xdr:cNvSpPr txBox="1">
          <a:spLocks noChangeArrowheads="1"/>
        </xdr:cNvSpPr>
      </xdr:nvSpPr>
      <xdr:spPr>
        <a:xfrm>
          <a:off x="4505325" y="340804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4114800</xdr:colOff>
      <xdr:row>173</xdr:row>
      <xdr:rowOff>114300</xdr:rowOff>
    </xdr:from>
    <xdr:ext cx="95250" cy="171450"/>
    <xdr:sp fLocksText="0">
      <xdr:nvSpPr>
        <xdr:cNvPr id="10" name="Text 1"/>
        <xdr:cNvSpPr txBox="1">
          <a:spLocks noChangeArrowheads="1"/>
        </xdr:cNvSpPr>
      </xdr:nvSpPr>
      <xdr:spPr>
        <a:xfrm>
          <a:off x="4524375" y="367093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4114800</xdr:colOff>
      <xdr:row>164</xdr:row>
      <xdr:rowOff>76200</xdr:rowOff>
    </xdr:from>
    <xdr:ext cx="95250" cy="171450"/>
    <xdr:sp fLocksText="0">
      <xdr:nvSpPr>
        <xdr:cNvPr id="11" name="Text 1"/>
        <xdr:cNvSpPr txBox="1">
          <a:spLocks noChangeArrowheads="1"/>
        </xdr:cNvSpPr>
      </xdr:nvSpPr>
      <xdr:spPr>
        <a:xfrm>
          <a:off x="4524375" y="347376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4095750</xdr:colOff>
      <xdr:row>176</xdr:row>
      <xdr:rowOff>0</xdr:rowOff>
    </xdr:from>
    <xdr:ext cx="95250" cy="190500"/>
    <xdr:sp fLocksText="0">
      <xdr:nvSpPr>
        <xdr:cNvPr id="12" name="Text 1"/>
        <xdr:cNvSpPr txBox="1">
          <a:spLocks noChangeArrowheads="1"/>
        </xdr:cNvSpPr>
      </xdr:nvSpPr>
      <xdr:spPr>
        <a:xfrm>
          <a:off x="4505325" y="37233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4095750</xdr:colOff>
      <xdr:row>162</xdr:row>
      <xdr:rowOff>209550</xdr:rowOff>
    </xdr:from>
    <xdr:ext cx="95250" cy="200025"/>
    <xdr:sp fLocksText="0">
      <xdr:nvSpPr>
        <xdr:cNvPr id="13" name="Text 1"/>
        <xdr:cNvSpPr txBox="1">
          <a:spLocks noChangeArrowheads="1"/>
        </xdr:cNvSpPr>
      </xdr:nvSpPr>
      <xdr:spPr>
        <a:xfrm>
          <a:off x="4505325" y="34385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4095750</xdr:colOff>
      <xdr:row>174</xdr:row>
      <xdr:rowOff>47625</xdr:rowOff>
    </xdr:from>
    <xdr:ext cx="95250" cy="200025"/>
    <xdr:sp fLocksText="0">
      <xdr:nvSpPr>
        <xdr:cNvPr id="14" name="Text 1"/>
        <xdr:cNvSpPr txBox="1">
          <a:spLocks noChangeArrowheads="1"/>
        </xdr:cNvSpPr>
      </xdr:nvSpPr>
      <xdr:spPr>
        <a:xfrm>
          <a:off x="4505325" y="36966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4105275</xdr:colOff>
      <xdr:row>165</xdr:row>
      <xdr:rowOff>66675</xdr:rowOff>
    </xdr:from>
    <xdr:ext cx="95250" cy="171450"/>
    <xdr:sp fLocksText="0">
      <xdr:nvSpPr>
        <xdr:cNvPr id="15" name="Text 1"/>
        <xdr:cNvSpPr txBox="1">
          <a:spLocks noChangeArrowheads="1"/>
        </xdr:cNvSpPr>
      </xdr:nvSpPr>
      <xdr:spPr>
        <a:xfrm>
          <a:off x="4514850" y="348900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4095750</xdr:colOff>
      <xdr:row>176</xdr:row>
      <xdr:rowOff>142875</xdr:rowOff>
    </xdr:from>
    <xdr:ext cx="95250" cy="161925"/>
    <xdr:sp fLocksText="0">
      <xdr:nvSpPr>
        <xdr:cNvPr id="16" name="Text 1"/>
        <xdr:cNvSpPr txBox="1">
          <a:spLocks noChangeArrowheads="1"/>
        </xdr:cNvSpPr>
      </xdr:nvSpPr>
      <xdr:spPr>
        <a:xfrm>
          <a:off x="4505325" y="373761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4095750</xdr:colOff>
      <xdr:row>164</xdr:row>
      <xdr:rowOff>38100</xdr:rowOff>
    </xdr:from>
    <xdr:ext cx="95250" cy="200025"/>
    <xdr:sp fLocksText="0">
      <xdr:nvSpPr>
        <xdr:cNvPr id="17" name="Text 1"/>
        <xdr:cNvSpPr txBox="1">
          <a:spLocks noChangeArrowheads="1"/>
        </xdr:cNvSpPr>
      </xdr:nvSpPr>
      <xdr:spPr>
        <a:xfrm>
          <a:off x="4505325" y="34699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4105275</xdr:colOff>
      <xdr:row>175</xdr:row>
      <xdr:rowOff>104775</xdr:rowOff>
    </xdr:from>
    <xdr:ext cx="95250" cy="171450"/>
    <xdr:sp fLocksText="0">
      <xdr:nvSpPr>
        <xdr:cNvPr id="18" name="Text 1"/>
        <xdr:cNvSpPr txBox="1">
          <a:spLocks noChangeArrowheads="1"/>
        </xdr:cNvSpPr>
      </xdr:nvSpPr>
      <xdr:spPr>
        <a:xfrm>
          <a:off x="4514850" y="371856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4114800</xdr:colOff>
      <xdr:row>167</xdr:row>
      <xdr:rowOff>0</xdr:rowOff>
    </xdr:from>
    <xdr:ext cx="95250" cy="180975"/>
    <xdr:sp fLocksText="0">
      <xdr:nvSpPr>
        <xdr:cNvPr id="19" name="Text 1"/>
        <xdr:cNvSpPr txBox="1">
          <a:spLocks noChangeArrowheads="1"/>
        </xdr:cNvSpPr>
      </xdr:nvSpPr>
      <xdr:spPr>
        <a:xfrm>
          <a:off x="4524375" y="351472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4095750</xdr:colOff>
      <xdr:row>178</xdr:row>
      <xdr:rowOff>95250</xdr:rowOff>
    </xdr:from>
    <xdr:ext cx="95250" cy="314325"/>
    <xdr:sp fLocksText="0">
      <xdr:nvSpPr>
        <xdr:cNvPr id="20" name="Text 1"/>
        <xdr:cNvSpPr txBox="1">
          <a:spLocks noChangeArrowheads="1"/>
        </xdr:cNvSpPr>
      </xdr:nvSpPr>
      <xdr:spPr>
        <a:xfrm>
          <a:off x="4505325" y="3801427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4105275</xdr:colOff>
      <xdr:row>165</xdr:row>
      <xdr:rowOff>38100</xdr:rowOff>
    </xdr:from>
    <xdr:ext cx="95250" cy="171450"/>
    <xdr:sp fLocksText="0">
      <xdr:nvSpPr>
        <xdr:cNvPr id="21" name="Text 1"/>
        <xdr:cNvSpPr txBox="1">
          <a:spLocks noChangeArrowheads="1"/>
        </xdr:cNvSpPr>
      </xdr:nvSpPr>
      <xdr:spPr>
        <a:xfrm>
          <a:off x="4514850" y="348615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4105275</xdr:colOff>
      <xdr:row>176</xdr:row>
      <xdr:rowOff>104775</xdr:rowOff>
    </xdr:from>
    <xdr:ext cx="95250" cy="152400"/>
    <xdr:sp fLocksText="0">
      <xdr:nvSpPr>
        <xdr:cNvPr id="22" name="Text 1"/>
        <xdr:cNvSpPr txBox="1">
          <a:spLocks noChangeArrowheads="1"/>
        </xdr:cNvSpPr>
      </xdr:nvSpPr>
      <xdr:spPr>
        <a:xfrm>
          <a:off x="4514850" y="373380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4114800</xdr:colOff>
      <xdr:row>167</xdr:row>
      <xdr:rowOff>142875</xdr:rowOff>
    </xdr:from>
    <xdr:ext cx="95250" cy="323850"/>
    <xdr:sp fLocksText="0">
      <xdr:nvSpPr>
        <xdr:cNvPr id="23" name="Text 1"/>
        <xdr:cNvSpPr txBox="1">
          <a:spLocks noChangeArrowheads="1"/>
        </xdr:cNvSpPr>
      </xdr:nvSpPr>
      <xdr:spPr>
        <a:xfrm>
          <a:off x="4524375" y="35290125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4095750</xdr:colOff>
      <xdr:row>179</xdr:row>
      <xdr:rowOff>47625</xdr:rowOff>
    </xdr:from>
    <xdr:ext cx="95250" cy="200025"/>
    <xdr:sp fLocksText="0">
      <xdr:nvSpPr>
        <xdr:cNvPr id="24" name="Text 1"/>
        <xdr:cNvSpPr txBox="1">
          <a:spLocks noChangeArrowheads="1"/>
        </xdr:cNvSpPr>
      </xdr:nvSpPr>
      <xdr:spPr>
        <a:xfrm>
          <a:off x="4505325" y="38290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4114800</xdr:colOff>
      <xdr:row>159</xdr:row>
      <xdr:rowOff>123825</xdr:rowOff>
    </xdr:from>
    <xdr:ext cx="95250" cy="171450"/>
    <xdr:sp fLocksText="0">
      <xdr:nvSpPr>
        <xdr:cNvPr id="25" name="Text 1"/>
        <xdr:cNvSpPr txBox="1">
          <a:spLocks noChangeArrowheads="1"/>
        </xdr:cNvSpPr>
      </xdr:nvSpPr>
      <xdr:spPr>
        <a:xfrm>
          <a:off x="4524375" y="336518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4105275</xdr:colOff>
      <xdr:row>171</xdr:row>
      <xdr:rowOff>66675</xdr:rowOff>
    </xdr:from>
    <xdr:ext cx="95250" cy="171450"/>
    <xdr:sp fLocksText="0">
      <xdr:nvSpPr>
        <xdr:cNvPr id="26" name="Text 1"/>
        <xdr:cNvSpPr txBox="1">
          <a:spLocks noChangeArrowheads="1"/>
        </xdr:cNvSpPr>
      </xdr:nvSpPr>
      <xdr:spPr>
        <a:xfrm>
          <a:off x="4514850" y="363474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4114800</xdr:colOff>
      <xdr:row>162</xdr:row>
      <xdr:rowOff>171450</xdr:rowOff>
    </xdr:from>
    <xdr:ext cx="95250" cy="171450"/>
    <xdr:sp fLocksText="0">
      <xdr:nvSpPr>
        <xdr:cNvPr id="27" name="Text 1"/>
        <xdr:cNvSpPr txBox="1">
          <a:spLocks noChangeArrowheads="1"/>
        </xdr:cNvSpPr>
      </xdr:nvSpPr>
      <xdr:spPr>
        <a:xfrm>
          <a:off x="4524375" y="343471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4114800</xdr:colOff>
      <xdr:row>174</xdr:row>
      <xdr:rowOff>0</xdr:rowOff>
    </xdr:from>
    <xdr:ext cx="95250" cy="171450"/>
    <xdr:sp fLocksText="0">
      <xdr:nvSpPr>
        <xdr:cNvPr id="28" name="Text 1"/>
        <xdr:cNvSpPr txBox="1">
          <a:spLocks noChangeArrowheads="1"/>
        </xdr:cNvSpPr>
      </xdr:nvSpPr>
      <xdr:spPr>
        <a:xfrm>
          <a:off x="4524375" y="369189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4114800</xdr:colOff>
      <xdr:row>160</xdr:row>
      <xdr:rowOff>123825</xdr:rowOff>
    </xdr:from>
    <xdr:ext cx="95250" cy="171450"/>
    <xdr:sp fLocksText="0">
      <xdr:nvSpPr>
        <xdr:cNvPr id="29" name="Text 1"/>
        <xdr:cNvSpPr txBox="1">
          <a:spLocks noChangeArrowheads="1"/>
        </xdr:cNvSpPr>
      </xdr:nvSpPr>
      <xdr:spPr>
        <a:xfrm>
          <a:off x="4524375" y="33813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4105275</xdr:colOff>
      <xdr:row>172</xdr:row>
      <xdr:rowOff>47625</xdr:rowOff>
    </xdr:from>
    <xdr:ext cx="95250" cy="171450"/>
    <xdr:sp fLocksText="0">
      <xdr:nvSpPr>
        <xdr:cNvPr id="30" name="Text 1"/>
        <xdr:cNvSpPr txBox="1">
          <a:spLocks noChangeArrowheads="1"/>
        </xdr:cNvSpPr>
      </xdr:nvSpPr>
      <xdr:spPr>
        <a:xfrm>
          <a:off x="4514850" y="364902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4114800</xdr:colOff>
      <xdr:row>163</xdr:row>
      <xdr:rowOff>76200</xdr:rowOff>
    </xdr:from>
    <xdr:ext cx="95250" cy="171450"/>
    <xdr:sp fLocksText="0">
      <xdr:nvSpPr>
        <xdr:cNvPr id="31" name="Text 1"/>
        <xdr:cNvSpPr txBox="1">
          <a:spLocks noChangeArrowheads="1"/>
        </xdr:cNvSpPr>
      </xdr:nvSpPr>
      <xdr:spPr>
        <a:xfrm>
          <a:off x="4524375" y="3457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4095750</xdr:colOff>
      <xdr:row>175</xdr:row>
      <xdr:rowOff>0</xdr:rowOff>
    </xdr:from>
    <xdr:ext cx="95250" cy="200025"/>
    <xdr:sp fLocksText="0">
      <xdr:nvSpPr>
        <xdr:cNvPr id="32" name="Text 1"/>
        <xdr:cNvSpPr txBox="1">
          <a:spLocks noChangeArrowheads="1"/>
        </xdr:cNvSpPr>
      </xdr:nvSpPr>
      <xdr:spPr>
        <a:xfrm>
          <a:off x="4505325" y="37080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4114800</xdr:colOff>
      <xdr:row>164</xdr:row>
      <xdr:rowOff>19050</xdr:rowOff>
    </xdr:from>
    <xdr:ext cx="95250" cy="171450"/>
    <xdr:sp fLocksText="0">
      <xdr:nvSpPr>
        <xdr:cNvPr id="33" name="Text 1"/>
        <xdr:cNvSpPr txBox="1">
          <a:spLocks noChangeArrowheads="1"/>
        </xdr:cNvSpPr>
      </xdr:nvSpPr>
      <xdr:spPr>
        <a:xfrm>
          <a:off x="4524375" y="346805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4095750</xdr:colOff>
      <xdr:row>175</xdr:row>
      <xdr:rowOff>85725</xdr:rowOff>
    </xdr:from>
    <xdr:ext cx="95250" cy="200025"/>
    <xdr:sp fLocksText="0">
      <xdr:nvSpPr>
        <xdr:cNvPr id="34" name="Text 1"/>
        <xdr:cNvSpPr txBox="1">
          <a:spLocks noChangeArrowheads="1"/>
        </xdr:cNvSpPr>
      </xdr:nvSpPr>
      <xdr:spPr>
        <a:xfrm>
          <a:off x="4505325" y="37166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4114800</xdr:colOff>
      <xdr:row>166</xdr:row>
      <xdr:rowOff>123825</xdr:rowOff>
    </xdr:from>
    <xdr:ext cx="95250" cy="171450"/>
    <xdr:sp fLocksText="0">
      <xdr:nvSpPr>
        <xdr:cNvPr id="35" name="Text 1"/>
        <xdr:cNvSpPr txBox="1">
          <a:spLocks noChangeArrowheads="1"/>
        </xdr:cNvSpPr>
      </xdr:nvSpPr>
      <xdr:spPr>
        <a:xfrm>
          <a:off x="4524375" y="351091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4095750</xdr:colOff>
      <xdr:row>178</xdr:row>
      <xdr:rowOff>76200</xdr:rowOff>
    </xdr:from>
    <xdr:ext cx="95250" cy="323850"/>
    <xdr:sp fLocksText="0">
      <xdr:nvSpPr>
        <xdr:cNvPr id="36" name="Text 1"/>
        <xdr:cNvSpPr txBox="1">
          <a:spLocks noChangeArrowheads="1"/>
        </xdr:cNvSpPr>
      </xdr:nvSpPr>
      <xdr:spPr>
        <a:xfrm>
          <a:off x="4505325" y="37995225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4114800</xdr:colOff>
      <xdr:row>165</xdr:row>
      <xdr:rowOff>0</xdr:rowOff>
    </xdr:from>
    <xdr:ext cx="95250" cy="171450"/>
    <xdr:sp fLocksText="0">
      <xdr:nvSpPr>
        <xdr:cNvPr id="37" name="Text 1"/>
        <xdr:cNvSpPr txBox="1">
          <a:spLocks noChangeArrowheads="1"/>
        </xdr:cNvSpPr>
      </xdr:nvSpPr>
      <xdr:spPr>
        <a:xfrm>
          <a:off x="4524375" y="348234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4095750</xdr:colOff>
      <xdr:row>176</xdr:row>
      <xdr:rowOff>85725</xdr:rowOff>
    </xdr:from>
    <xdr:ext cx="95250" cy="171450"/>
    <xdr:sp fLocksText="0">
      <xdr:nvSpPr>
        <xdr:cNvPr id="38" name="Text 1"/>
        <xdr:cNvSpPr txBox="1">
          <a:spLocks noChangeArrowheads="1"/>
        </xdr:cNvSpPr>
      </xdr:nvSpPr>
      <xdr:spPr>
        <a:xfrm>
          <a:off x="4505325" y="373189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4114800</xdr:colOff>
      <xdr:row>167</xdr:row>
      <xdr:rowOff>123825</xdr:rowOff>
    </xdr:from>
    <xdr:ext cx="95250" cy="304800"/>
    <xdr:sp fLocksText="0">
      <xdr:nvSpPr>
        <xdr:cNvPr id="39" name="Text 1"/>
        <xdr:cNvSpPr txBox="1">
          <a:spLocks noChangeArrowheads="1"/>
        </xdr:cNvSpPr>
      </xdr:nvSpPr>
      <xdr:spPr>
        <a:xfrm>
          <a:off x="4524375" y="3527107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4095750</xdr:colOff>
      <xdr:row>179</xdr:row>
      <xdr:rowOff>38100</xdr:rowOff>
    </xdr:from>
    <xdr:ext cx="95250" cy="200025"/>
    <xdr:sp fLocksText="0">
      <xdr:nvSpPr>
        <xdr:cNvPr id="40" name="Text 1"/>
        <xdr:cNvSpPr txBox="1">
          <a:spLocks noChangeArrowheads="1"/>
        </xdr:cNvSpPr>
      </xdr:nvSpPr>
      <xdr:spPr>
        <a:xfrm>
          <a:off x="4505325" y="38280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4114800</xdr:colOff>
      <xdr:row>159</xdr:row>
      <xdr:rowOff>114300</xdr:rowOff>
    </xdr:from>
    <xdr:ext cx="95250" cy="171450"/>
    <xdr:sp fLocksText="0">
      <xdr:nvSpPr>
        <xdr:cNvPr id="41" name="Text 1"/>
        <xdr:cNvSpPr txBox="1">
          <a:spLocks noChangeArrowheads="1"/>
        </xdr:cNvSpPr>
      </xdr:nvSpPr>
      <xdr:spPr>
        <a:xfrm>
          <a:off x="4524375" y="336423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4095750</xdr:colOff>
      <xdr:row>171</xdr:row>
      <xdr:rowOff>38100</xdr:rowOff>
    </xdr:from>
    <xdr:ext cx="95250" cy="200025"/>
    <xdr:sp fLocksText="0">
      <xdr:nvSpPr>
        <xdr:cNvPr id="42" name="Text 1"/>
        <xdr:cNvSpPr txBox="1">
          <a:spLocks noChangeArrowheads="1"/>
        </xdr:cNvSpPr>
      </xdr:nvSpPr>
      <xdr:spPr>
        <a:xfrm>
          <a:off x="4505325" y="36318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4095750</xdr:colOff>
      <xdr:row>162</xdr:row>
      <xdr:rowOff>114300</xdr:rowOff>
    </xdr:from>
    <xdr:ext cx="95250" cy="200025"/>
    <xdr:sp fLocksText="0">
      <xdr:nvSpPr>
        <xdr:cNvPr id="43" name="Text 1"/>
        <xdr:cNvSpPr txBox="1">
          <a:spLocks noChangeArrowheads="1"/>
        </xdr:cNvSpPr>
      </xdr:nvSpPr>
      <xdr:spPr>
        <a:xfrm>
          <a:off x="4505325" y="34290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4114800</xdr:colOff>
      <xdr:row>173</xdr:row>
      <xdr:rowOff>304800</xdr:rowOff>
    </xdr:from>
    <xdr:ext cx="95250" cy="171450"/>
    <xdr:sp fLocksText="0">
      <xdr:nvSpPr>
        <xdr:cNvPr id="44" name="Text 1"/>
        <xdr:cNvSpPr txBox="1">
          <a:spLocks noChangeArrowheads="1"/>
        </xdr:cNvSpPr>
      </xdr:nvSpPr>
      <xdr:spPr>
        <a:xfrm>
          <a:off x="4524375" y="368998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4105275</xdr:colOff>
      <xdr:row>160</xdr:row>
      <xdr:rowOff>85725</xdr:rowOff>
    </xdr:from>
    <xdr:ext cx="95250" cy="171450"/>
    <xdr:sp fLocksText="0">
      <xdr:nvSpPr>
        <xdr:cNvPr id="45" name="Text 1"/>
        <xdr:cNvSpPr txBox="1">
          <a:spLocks noChangeArrowheads="1"/>
        </xdr:cNvSpPr>
      </xdr:nvSpPr>
      <xdr:spPr>
        <a:xfrm>
          <a:off x="4514850" y="33775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4095750</xdr:colOff>
      <xdr:row>172</xdr:row>
      <xdr:rowOff>28575</xdr:rowOff>
    </xdr:from>
    <xdr:ext cx="95250" cy="200025"/>
    <xdr:sp fLocksText="0">
      <xdr:nvSpPr>
        <xdr:cNvPr id="46" name="Text 1"/>
        <xdr:cNvSpPr txBox="1">
          <a:spLocks noChangeArrowheads="1"/>
        </xdr:cNvSpPr>
      </xdr:nvSpPr>
      <xdr:spPr>
        <a:xfrm>
          <a:off x="4505325" y="36471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4095750</xdr:colOff>
      <xdr:row>163</xdr:row>
      <xdr:rowOff>47625</xdr:rowOff>
    </xdr:from>
    <xdr:ext cx="95250" cy="200025"/>
    <xdr:sp fLocksText="0">
      <xdr:nvSpPr>
        <xdr:cNvPr id="47" name="Text 1"/>
        <xdr:cNvSpPr txBox="1">
          <a:spLocks noChangeArrowheads="1"/>
        </xdr:cNvSpPr>
      </xdr:nvSpPr>
      <xdr:spPr>
        <a:xfrm>
          <a:off x="4505325" y="34547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4095750</xdr:colOff>
      <xdr:row>174</xdr:row>
      <xdr:rowOff>142875</xdr:rowOff>
    </xdr:from>
    <xdr:ext cx="95250" cy="200025"/>
    <xdr:sp fLocksText="0">
      <xdr:nvSpPr>
        <xdr:cNvPr id="48" name="Text 1"/>
        <xdr:cNvSpPr txBox="1">
          <a:spLocks noChangeArrowheads="1"/>
        </xdr:cNvSpPr>
      </xdr:nvSpPr>
      <xdr:spPr>
        <a:xfrm>
          <a:off x="4505325" y="37061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4105275</xdr:colOff>
      <xdr:row>162</xdr:row>
      <xdr:rowOff>38100</xdr:rowOff>
    </xdr:from>
    <xdr:ext cx="95250" cy="171450"/>
    <xdr:sp fLocksText="0">
      <xdr:nvSpPr>
        <xdr:cNvPr id="49" name="Text 1"/>
        <xdr:cNvSpPr txBox="1">
          <a:spLocks noChangeArrowheads="1"/>
        </xdr:cNvSpPr>
      </xdr:nvSpPr>
      <xdr:spPr>
        <a:xfrm>
          <a:off x="4514850" y="342138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4114800</xdr:colOff>
      <xdr:row>173</xdr:row>
      <xdr:rowOff>209550</xdr:rowOff>
    </xdr:from>
    <xdr:ext cx="95250" cy="171450"/>
    <xdr:sp fLocksText="0">
      <xdr:nvSpPr>
        <xdr:cNvPr id="50" name="Text 1"/>
        <xdr:cNvSpPr txBox="1">
          <a:spLocks noChangeArrowheads="1"/>
        </xdr:cNvSpPr>
      </xdr:nvSpPr>
      <xdr:spPr>
        <a:xfrm>
          <a:off x="4524375" y="368046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4105275</xdr:colOff>
      <xdr:row>164</xdr:row>
      <xdr:rowOff>133350</xdr:rowOff>
    </xdr:from>
    <xdr:ext cx="95250" cy="171450"/>
    <xdr:sp fLocksText="0">
      <xdr:nvSpPr>
        <xdr:cNvPr id="51" name="Text 1"/>
        <xdr:cNvSpPr txBox="1">
          <a:spLocks noChangeArrowheads="1"/>
        </xdr:cNvSpPr>
      </xdr:nvSpPr>
      <xdr:spPr>
        <a:xfrm>
          <a:off x="4514850" y="347948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4105275</xdr:colOff>
      <xdr:row>176</xdr:row>
      <xdr:rowOff>38100</xdr:rowOff>
    </xdr:from>
    <xdr:ext cx="95250" cy="161925"/>
    <xdr:sp fLocksText="0">
      <xdr:nvSpPr>
        <xdr:cNvPr id="52" name="Text 1"/>
        <xdr:cNvSpPr txBox="1">
          <a:spLocks noChangeArrowheads="1"/>
        </xdr:cNvSpPr>
      </xdr:nvSpPr>
      <xdr:spPr>
        <a:xfrm>
          <a:off x="4514850" y="372713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4114800</xdr:colOff>
      <xdr:row>163</xdr:row>
      <xdr:rowOff>19050</xdr:rowOff>
    </xdr:from>
    <xdr:ext cx="95250" cy="171450"/>
    <xdr:sp fLocksText="0">
      <xdr:nvSpPr>
        <xdr:cNvPr id="53" name="Text 1"/>
        <xdr:cNvSpPr txBox="1">
          <a:spLocks noChangeArrowheads="1"/>
        </xdr:cNvSpPr>
      </xdr:nvSpPr>
      <xdr:spPr>
        <a:xfrm>
          <a:off x="4524375" y="345186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4114800</xdr:colOff>
      <xdr:row>174</xdr:row>
      <xdr:rowOff>114300</xdr:rowOff>
    </xdr:from>
    <xdr:ext cx="95250" cy="171450"/>
    <xdr:sp fLocksText="0">
      <xdr:nvSpPr>
        <xdr:cNvPr id="54" name="Text 1"/>
        <xdr:cNvSpPr txBox="1">
          <a:spLocks noChangeArrowheads="1"/>
        </xdr:cNvSpPr>
      </xdr:nvSpPr>
      <xdr:spPr>
        <a:xfrm>
          <a:off x="4524375" y="370332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4114800</xdr:colOff>
      <xdr:row>165</xdr:row>
      <xdr:rowOff>123825</xdr:rowOff>
    </xdr:from>
    <xdr:ext cx="95250" cy="171450"/>
    <xdr:sp fLocksText="0">
      <xdr:nvSpPr>
        <xdr:cNvPr id="55" name="Text 1"/>
        <xdr:cNvSpPr txBox="1">
          <a:spLocks noChangeArrowheads="1"/>
        </xdr:cNvSpPr>
      </xdr:nvSpPr>
      <xdr:spPr>
        <a:xfrm>
          <a:off x="4524375" y="349472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4095750</xdr:colOff>
      <xdr:row>177</xdr:row>
      <xdr:rowOff>57150</xdr:rowOff>
    </xdr:from>
    <xdr:ext cx="95250" cy="161925"/>
    <xdr:sp fLocksText="0">
      <xdr:nvSpPr>
        <xdr:cNvPr id="56" name="Text 1"/>
        <xdr:cNvSpPr txBox="1">
          <a:spLocks noChangeArrowheads="1"/>
        </xdr:cNvSpPr>
      </xdr:nvSpPr>
      <xdr:spPr>
        <a:xfrm>
          <a:off x="4505325" y="374427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4114800</xdr:colOff>
      <xdr:row>157</xdr:row>
      <xdr:rowOff>114300</xdr:rowOff>
    </xdr:from>
    <xdr:ext cx="95250" cy="295275"/>
    <xdr:sp fLocksText="0">
      <xdr:nvSpPr>
        <xdr:cNvPr id="57" name="Text 1"/>
        <xdr:cNvSpPr txBox="1">
          <a:spLocks noChangeArrowheads="1"/>
        </xdr:cNvSpPr>
      </xdr:nvSpPr>
      <xdr:spPr>
        <a:xfrm>
          <a:off x="4524375" y="331565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4095750</xdr:colOff>
      <xdr:row>169</xdr:row>
      <xdr:rowOff>76200</xdr:rowOff>
    </xdr:from>
    <xdr:ext cx="95250" cy="400050"/>
    <xdr:sp fLocksText="0">
      <xdr:nvSpPr>
        <xdr:cNvPr id="58" name="Text 1"/>
        <xdr:cNvSpPr txBox="1">
          <a:spLocks noChangeArrowheads="1"/>
        </xdr:cNvSpPr>
      </xdr:nvSpPr>
      <xdr:spPr>
        <a:xfrm>
          <a:off x="4505325" y="35709225"/>
          <a:ext cx="95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4105275</xdr:colOff>
      <xdr:row>160</xdr:row>
      <xdr:rowOff>66675</xdr:rowOff>
    </xdr:from>
    <xdr:ext cx="95250" cy="171450"/>
    <xdr:sp fLocksText="0">
      <xdr:nvSpPr>
        <xdr:cNvPr id="59" name="Text 1"/>
        <xdr:cNvSpPr txBox="1">
          <a:spLocks noChangeArrowheads="1"/>
        </xdr:cNvSpPr>
      </xdr:nvSpPr>
      <xdr:spPr>
        <a:xfrm>
          <a:off x="4514850" y="337566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4105275</xdr:colOff>
      <xdr:row>172</xdr:row>
      <xdr:rowOff>0</xdr:rowOff>
    </xdr:from>
    <xdr:ext cx="95250" cy="171450"/>
    <xdr:sp fLocksText="0">
      <xdr:nvSpPr>
        <xdr:cNvPr id="60" name="Text 1"/>
        <xdr:cNvSpPr txBox="1">
          <a:spLocks noChangeArrowheads="1"/>
        </xdr:cNvSpPr>
      </xdr:nvSpPr>
      <xdr:spPr>
        <a:xfrm>
          <a:off x="4514850" y="36442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4114800</xdr:colOff>
      <xdr:row>158</xdr:row>
      <xdr:rowOff>228600</xdr:rowOff>
    </xdr:from>
    <xdr:ext cx="95250" cy="219075"/>
    <xdr:sp fLocksText="0">
      <xdr:nvSpPr>
        <xdr:cNvPr id="61" name="Text 1"/>
        <xdr:cNvSpPr txBox="1">
          <a:spLocks noChangeArrowheads="1"/>
        </xdr:cNvSpPr>
      </xdr:nvSpPr>
      <xdr:spPr>
        <a:xfrm>
          <a:off x="4524375" y="334327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4095750</xdr:colOff>
      <xdr:row>170</xdr:row>
      <xdr:rowOff>76200</xdr:rowOff>
    </xdr:from>
    <xdr:ext cx="95250" cy="323850"/>
    <xdr:sp fLocksText="0">
      <xdr:nvSpPr>
        <xdr:cNvPr id="62" name="Text 1"/>
        <xdr:cNvSpPr txBox="1">
          <a:spLocks noChangeArrowheads="1"/>
        </xdr:cNvSpPr>
      </xdr:nvSpPr>
      <xdr:spPr>
        <a:xfrm>
          <a:off x="4505325" y="36033075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4095750</xdr:colOff>
      <xdr:row>161</xdr:row>
      <xdr:rowOff>114300</xdr:rowOff>
    </xdr:from>
    <xdr:ext cx="95250" cy="200025"/>
    <xdr:sp fLocksText="0">
      <xdr:nvSpPr>
        <xdr:cNvPr id="63" name="Text 1"/>
        <xdr:cNvSpPr txBox="1">
          <a:spLocks noChangeArrowheads="1"/>
        </xdr:cNvSpPr>
      </xdr:nvSpPr>
      <xdr:spPr>
        <a:xfrm>
          <a:off x="4505325" y="339661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</xdr:col>
      <xdr:colOff>4095750</xdr:colOff>
      <xdr:row>172</xdr:row>
      <xdr:rowOff>142875</xdr:rowOff>
    </xdr:from>
    <xdr:ext cx="95250" cy="200025"/>
    <xdr:sp fLocksText="0">
      <xdr:nvSpPr>
        <xdr:cNvPr id="64" name="Text 1"/>
        <xdr:cNvSpPr txBox="1">
          <a:spLocks noChangeArrowheads="1"/>
        </xdr:cNvSpPr>
      </xdr:nvSpPr>
      <xdr:spPr>
        <a:xfrm>
          <a:off x="4505325" y="36585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5"/>
  <sheetViews>
    <sheetView tabSelected="1" view="pageBreakPreview" zoomScale="85" zoomScaleNormal="85" zoomScaleSheetLayoutView="85" zoomScalePageLayoutView="0" workbookViewId="0" topLeftCell="A1">
      <selection activeCell="J2" sqref="J2"/>
    </sheetView>
  </sheetViews>
  <sheetFormatPr defaultColWidth="9.140625" defaultRowHeight="15"/>
  <cols>
    <col min="1" max="1" width="6.140625" style="1" customWidth="1"/>
    <col min="2" max="2" width="103.421875" style="2" customWidth="1"/>
    <col min="3" max="3" width="5.00390625" style="3" customWidth="1"/>
    <col min="4" max="4" width="4.7109375" style="3" customWidth="1"/>
    <col min="5" max="5" width="9.57421875" style="3" customWidth="1"/>
    <col min="6" max="6" width="11.7109375" style="3" customWidth="1"/>
    <col min="7" max="7" width="8.00390625" style="3" customWidth="1"/>
    <col min="8" max="8" width="10.140625" style="3" customWidth="1"/>
    <col min="9" max="9" width="12.28125" style="3" customWidth="1"/>
    <col min="10" max="10" width="9.140625" style="3" customWidth="1"/>
    <col min="11" max="11" width="11.28125" style="3" customWidth="1"/>
    <col min="12" max="12" width="9.140625" style="3" customWidth="1"/>
    <col min="13" max="13" width="10.7109375" style="3" customWidth="1"/>
    <col min="14" max="16384" width="9.140625" style="3" customWidth="1"/>
  </cols>
  <sheetData>
    <row r="1" spans="1:12" ht="12">
      <c r="A1" s="4" t="s">
        <v>198</v>
      </c>
      <c r="K1" s="98" t="s">
        <v>202</v>
      </c>
      <c r="L1" s="99" t="s">
        <v>0</v>
      </c>
    </row>
    <row r="2" ht="12.75">
      <c r="B2" s="5" t="s">
        <v>1</v>
      </c>
    </row>
    <row r="3" spans="1:2" ht="12">
      <c r="A3" s="6" t="s">
        <v>2</v>
      </c>
      <c r="B3" s="7">
        <v>1</v>
      </c>
    </row>
    <row r="4" spans="1:14" s="15" customFormat="1" ht="52.5">
      <c r="A4" s="8" t="s">
        <v>3</v>
      </c>
      <c r="B4" s="9" t="s">
        <v>4</v>
      </c>
      <c r="C4" s="8" t="s">
        <v>5</v>
      </c>
      <c r="D4" s="10" t="s">
        <v>6</v>
      </c>
      <c r="E4" s="11" t="s">
        <v>7</v>
      </c>
      <c r="F4" s="12" t="s">
        <v>8</v>
      </c>
      <c r="G4" s="13" t="s">
        <v>9</v>
      </c>
      <c r="H4" s="12" t="s">
        <v>10</v>
      </c>
      <c r="I4" s="12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</row>
    <row r="5" spans="1:14" ht="12">
      <c r="A5" s="16">
        <v>1</v>
      </c>
      <c r="B5" s="17" t="s">
        <v>17</v>
      </c>
      <c r="C5" s="18">
        <v>324</v>
      </c>
      <c r="D5" s="18" t="s">
        <v>18</v>
      </c>
      <c r="E5" s="83"/>
      <c r="F5" s="83">
        <f aca="true" t="shared" si="0" ref="F5:F42">C5*E5</f>
        <v>0</v>
      </c>
      <c r="G5" s="20">
        <v>0.08</v>
      </c>
      <c r="H5" s="83">
        <f>F5*G5</f>
        <v>0</v>
      </c>
      <c r="I5" s="83">
        <f>F5+H5</f>
        <v>0</v>
      </c>
      <c r="J5" s="18"/>
      <c r="K5" s="18"/>
      <c r="L5" s="18"/>
      <c r="M5" s="18"/>
      <c r="N5" s="18"/>
    </row>
    <row r="6" spans="1:14" ht="12">
      <c r="A6" s="16">
        <v>2</v>
      </c>
      <c r="B6" s="17" t="s">
        <v>19</v>
      </c>
      <c r="C6" s="18">
        <v>324</v>
      </c>
      <c r="D6" s="18" t="s">
        <v>20</v>
      </c>
      <c r="E6" s="83"/>
      <c r="F6" s="83">
        <f t="shared" si="0"/>
        <v>0</v>
      </c>
      <c r="G6" s="20">
        <v>0.08</v>
      </c>
      <c r="H6" s="83">
        <f>F6*G6</f>
        <v>0</v>
      </c>
      <c r="I6" s="83">
        <f>F6+H6</f>
        <v>0</v>
      </c>
      <c r="J6" s="18"/>
      <c r="K6" s="18"/>
      <c r="L6" s="18"/>
      <c r="M6" s="18"/>
      <c r="N6" s="18"/>
    </row>
    <row r="7" spans="1:14" ht="12">
      <c r="A7" s="16">
        <v>3</v>
      </c>
      <c r="B7" s="17" t="s">
        <v>21</v>
      </c>
      <c r="C7" s="18">
        <v>540</v>
      </c>
      <c r="D7" s="18" t="s">
        <v>18</v>
      </c>
      <c r="E7" s="83"/>
      <c r="F7" s="83">
        <f t="shared" si="0"/>
        <v>0</v>
      </c>
      <c r="G7" s="20">
        <v>0.08</v>
      </c>
      <c r="H7" s="83">
        <f>F7*G7</f>
        <v>0</v>
      </c>
      <c r="I7" s="83">
        <f>F7+H7</f>
        <v>0</v>
      </c>
      <c r="J7" s="18"/>
      <c r="K7" s="18"/>
      <c r="L7" s="18"/>
      <c r="M7" s="18"/>
      <c r="N7" s="18"/>
    </row>
    <row r="8" spans="1:14" ht="12">
      <c r="A8" s="16">
        <v>4</v>
      </c>
      <c r="B8" s="17" t="s">
        <v>22</v>
      </c>
      <c r="C8" s="18">
        <v>108</v>
      </c>
      <c r="D8" s="18" t="s">
        <v>18</v>
      </c>
      <c r="E8" s="83"/>
      <c r="F8" s="83">
        <f t="shared" si="0"/>
        <v>0</v>
      </c>
      <c r="G8" s="20">
        <v>0.08</v>
      </c>
      <c r="H8" s="83">
        <f aca="true" t="shared" si="1" ref="H8:H68">F8*G8</f>
        <v>0</v>
      </c>
      <c r="I8" s="83">
        <f aca="true" t="shared" si="2" ref="I8:I68">F8+H8</f>
        <v>0</v>
      </c>
      <c r="J8" s="18"/>
      <c r="K8" s="18"/>
      <c r="L8" s="18"/>
      <c r="M8" s="18"/>
      <c r="N8" s="18"/>
    </row>
    <row r="9" spans="1:14" ht="12">
      <c r="A9" s="16">
        <v>5</v>
      </c>
      <c r="B9" s="17" t="s">
        <v>23</v>
      </c>
      <c r="C9" s="18">
        <v>216</v>
      </c>
      <c r="D9" s="18" t="s">
        <v>18</v>
      </c>
      <c r="E9" s="83"/>
      <c r="F9" s="83">
        <f t="shared" si="0"/>
        <v>0</v>
      </c>
      <c r="G9" s="20">
        <v>0.08</v>
      </c>
      <c r="H9" s="83">
        <f t="shared" si="1"/>
        <v>0</v>
      </c>
      <c r="I9" s="83">
        <f t="shared" si="2"/>
        <v>0</v>
      </c>
      <c r="J9" s="18"/>
      <c r="K9" s="18"/>
      <c r="L9" s="18"/>
      <c r="M9" s="18"/>
      <c r="N9" s="18"/>
    </row>
    <row r="10" spans="1:14" ht="12">
      <c r="A10" s="16">
        <v>6</v>
      </c>
      <c r="B10" s="17" t="s">
        <v>24</v>
      </c>
      <c r="C10" s="18">
        <v>108</v>
      </c>
      <c r="D10" s="18" t="s">
        <v>18</v>
      </c>
      <c r="E10" s="83"/>
      <c r="F10" s="83">
        <f t="shared" si="0"/>
        <v>0</v>
      </c>
      <c r="G10" s="20">
        <v>0.08</v>
      </c>
      <c r="H10" s="83">
        <f t="shared" si="1"/>
        <v>0</v>
      </c>
      <c r="I10" s="83">
        <f t="shared" si="2"/>
        <v>0</v>
      </c>
      <c r="J10" s="18"/>
      <c r="K10" s="18"/>
      <c r="L10" s="18"/>
      <c r="M10" s="18"/>
      <c r="N10" s="18"/>
    </row>
    <row r="11" spans="1:14" ht="12">
      <c r="A11" s="16">
        <v>7</v>
      </c>
      <c r="B11" s="17" t="s">
        <v>25</v>
      </c>
      <c r="C11" s="18">
        <v>108</v>
      </c>
      <c r="D11" s="18" t="s">
        <v>18</v>
      </c>
      <c r="E11" s="83"/>
      <c r="F11" s="83">
        <f t="shared" si="0"/>
        <v>0</v>
      </c>
      <c r="G11" s="20">
        <v>0.08</v>
      </c>
      <c r="H11" s="83">
        <f t="shared" si="1"/>
        <v>0</v>
      </c>
      <c r="I11" s="83">
        <f t="shared" si="2"/>
        <v>0</v>
      </c>
      <c r="J11" s="18"/>
      <c r="K11" s="18"/>
      <c r="L11" s="18"/>
      <c r="M11" s="18"/>
      <c r="N11" s="18"/>
    </row>
    <row r="12" spans="1:14" ht="12">
      <c r="A12" s="16">
        <v>8</v>
      </c>
      <c r="B12" s="17" t="s">
        <v>26</v>
      </c>
      <c r="C12" s="18">
        <v>468</v>
      </c>
      <c r="D12" s="18" t="s">
        <v>18</v>
      </c>
      <c r="E12" s="83"/>
      <c r="F12" s="83">
        <f t="shared" si="0"/>
        <v>0</v>
      </c>
      <c r="G12" s="20">
        <v>0.08</v>
      </c>
      <c r="H12" s="83">
        <f t="shared" si="1"/>
        <v>0</v>
      </c>
      <c r="I12" s="83">
        <f t="shared" si="2"/>
        <v>0</v>
      </c>
      <c r="J12" s="18"/>
      <c r="K12" s="18"/>
      <c r="L12" s="18"/>
      <c r="M12" s="18"/>
      <c r="N12" s="18"/>
    </row>
    <row r="13" spans="1:14" ht="12">
      <c r="A13" s="16">
        <v>9</v>
      </c>
      <c r="B13" s="17" t="s">
        <v>27</v>
      </c>
      <c r="C13" s="18">
        <v>1512</v>
      </c>
      <c r="D13" s="18" t="s">
        <v>18</v>
      </c>
      <c r="E13" s="83"/>
      <c r="F13" s="83">
        <f t="shared" si="0"/>
        <v>0</v>
      </c>
      <c r="G13" s="20">
        <v>0.08</v>
      </c>
      <c r="H13" s="83">
        <f t="shared" si="1"/>
        <v>0</v>
      </c>
      <c r="I13" s="83">
        <f t="shared" si="2"/>
        <v>0</v>
      </c>
      <c r="J13" s="18"/>
      <c r="K13" s="18"/>
      <c r="L13" s="18"/>
      <c r="M13" s="18"/>
      <c r="N13" s="18"/>
    </row>
    <row r="14" spans="1:14" ht="12">
      <c r="A14" s="16">
        <v>10</v>
      </c>
      <c r="B14" s="17" t="s">
        <v>28</v>
      </c>
      <c r="C14" s="18">
        <v>108</v>
      </c>
      <c r="D14" s="18" t="s">
        <v>18</v>
      </c>
      <c r="E14" s="83"/>
      <c r="F14" s="83">
        <f t="shared" si="0"/>
        <v>0</v>
      </c>
      <c r="G14" s="20">
        <v>0.08</v>
      </c>
      <c r="H14" s="83">
        <f t="shared" si="1"/>
        <v>0</v>
      </c>
      <c r="I14" s="83">
        <f t="shared" si="2"/>
        <v>0</v>
      </c>
      <c r="J14" s="18"/>
      <c r="K14" s="18"/>
      <c r="L14" s="18"/>
      <c r="M14" s="18"/>
      <c r="N14" s="18"/>
    </row>
    <row r="15" spans="1:14" ht="12">
      <c r="A15" s="16">
        <v>11</v>
      </c>
      <c r="B15" s="17" t="s">
        <v>29</v>
      </c>
      <c r="C15" s="18">
        <v>180</v>
      </c>
      <c r="D15" s="18" t="s">
        <v>18</v>
      </c>
      <c r="E15" s="83"/>
      <c r="F15" s="83">
        <f t="shared" si="0"/>
        <v>0</v>
      </c>
      <c r="G15" s="20">
        <v>0.08</v>
      </c>
      <c r="H15" s="83">
        <f t="shared" si="1"/>
        <v>0</v>
      </c>
      <c r="I15" s="83">
        <f t="shared" si="2"/>
        <v>0</v>
      </c>
      <c r="J15" s="18"/>
      <c r="K15" s="18"/>
      <c r="L15" s="18"/>
      <c r="M15" s="18"/>
      <c r="N15" s="18"/>
    </row>
    <row r="16" spans="1:14" ht="12">
      <c r="A16" s="16">
        <v>12</v>
      </c>
      <c r="B16" s="17" t="s">
        <v>30</v>
      </c>
      <c r="C16" s="18">
        <v>180</v>
      </c>
      <c r="D16" s="18" t="s">
        <v>18</v>
      </c>
      <c r="E16" s="83"/>
      <c r="F16" s="83">
        <f t="shared" si="0"/>
        <v>0</v>
      </c>
      <c r="G16" s="20">
        <v>0.08</v>
      </c>
      <c r="H16" s="83">
        <f t="shared" si="1"/>
        <v>0</v>
      </c>
      <c r="I16" s="83">
        <f t="shared" si="2"/>
        <v>0</v>
      </c>
      <c r="J16" s="18"/>
      <c r="K16" s="18"/>
      <c r="L16" s="18"/>
      <c r="M16" s="18"/>
      <c r="N16" s="18"/>
    </row>
    <row r="17" spans="1:14" ht="12">
      <c r="A17" s="16">
        <v>13</v>
      </c>
      <c r="B17" s="17" t="s">
        <v>31</v>
      </c>
      <c r="C17" s="18">
        <v>72</v>
      </c>
      <c r="D17" s="18" t="s">
        <v>18</v>
      </c>
      <c r="E17" s="83"/>
      <c r="F17" s="83">
        <f t="shared" si="0"/>
        <v>0</v>
      </c>
      <c r="G17" s="20">
        <v>0.08</v>
      </c>
      <c r="H17" s="83">
        <f t="shared" si="1"/>
        <v>0</v>
      </c>
      <c r="I17" s="83">
        <f t="shared" si="2"/>
        <v>0</v>
      </c>
      <c r="J17" s="18"/>
      <c r="K17" s="18"/>
      <c r="L17" s="18"/>
      <c r="M17" s="18"/>
      <c r="N17" s="18"/>
    </row>
    <row r="18" spans="1:14" ht="12">
      <c r="A18" s="16">
        <v>14</v>
      </c>
      <c r="B18" s="17" t="s">
        <v>32</v>
      </c>
      <c r="C18" s="18">
        <v>288</v>
      </c>
      <c r="D18" s="18" t="s">
        <v>18</v>
      </c>
      <c r="E18" s="83"/>
      <c r="F18" s="83">
        <f t="shared" si="0"/>
        <v>0</v>
      </c>
      <c r="G18" s="20">
        <v>0.08</v>
      </c>
      <c r="H18" s="83">
        <f t="shared" si="1"/>
        <v>0</v>
      </c>
      <c r="I18" s="83">
        <f t="shared" si="2"/>
        <v>0</v>
      </c>
      <c r="J18" s="18"/>
      <c r="K18" s="18"/>
      <c r="L18" s="18"/>
      <c r="M18" s="18"/>
      <c r="N18" s="18"/>
    </row>
    <row r="19" spans="1:14" ht="12">
      <c r="A19" s="16">
        <v>15</v>
      </c>
      <c r="B19" s="17" t="s">
        <v>33</v>
      </c>
      <c r="C19" s="18">
        <v>36</v>
      </c>
      <c r="D19" s="18" t="s">
        <v>18</v>
      </c>
      <c r="E19" s="83"/>
      <c r="F19" s="83">
        <f t="shared" si="0"/>
        <v>0</v>
      </c>
      <c r="G19" s="20">
        <v>0.08</v>
      </c>
      <c r="H19" s="83">
        <f t="shared" si="1"/>
        <v>0</v>
      </c>
      <c r="I19" s="83">
        <f t="shared" si="2"/>
        <v>0</v>
      </c>
      <c r="J19" s="18"/>
      <c r="K19" s="18"/>
      <c r="L19" s="18"/>
      <c r="M19" s="18"/>
      <c r="N19" s="18"/>
    </row>
    <row r="20" spans="1:14" ht="12">
      <c r="A20" s="16">
        <v>16</v>
      </c>
      <c r="B20" s="17" t="s">
        <v>34</v>
      </c>
      <c r="C20" s="18">
        <v>432</v>
      </c>
      <c r="D20" s="18" t="s">
        <v>18</v>
      </c>
      <c r="E20" s="83"/>
      <c r="F20" s="83">
        <f t="shared" si="0"/>
        <v>0</v>
      </c>
      <c r="G20" s="20">
        <v>0.08</v>
      </c>
      <c r="H20" s="83">
        <f t="shared" si="1"/>
        <v>0</v>
      </c>
      <c r="I20" s="83">
        <f t="shared" si="2"/>
        <v>0</v>
      </c>
      <c r="J20" s="18"/>
      <c r="K20" s="18"/>
      <c r="L20" s="18"/>
      <c r="M20" s="18"/>
      <c r="N20" s="18"/>
    </row>
    <row r="21" spans="1:14" ht="12">
      <c r="A21" s="16">
        <v>17</v>
      </c>
      <c r="B21" s="17" t="s">
        <v>35</v>
      </c>
      <c r="C21" s="18">
        <v>540</v>
      </c>
      <c r="D21" s="18" t="s">
        <v>18</v>
      </c>
      <c r="E21" s="83"/>
      <c r="F21" s="83">
        <f t="shared" si="0"/>
        <v>0</v>
      </c>
      <c r="G21" s="20">
        <v>0.08</v>
      </c>
      <c r="H21" s="83">
        <f t="shared" si="1"/>
        <v>0</v>
      </c>
      <c r="I21" s="83">
        <f t="shared" si="2"/>
        <v>0</v>
      </c>
      <c r="J21" s="18"/>
      <c r="K21" s="18"/>
      <c r="L21" s="18"/>
      <c r="M21" s="18"/>
      <c r="N21" s="18"/>
    </row>
    <row r="22" spans="1:14" ht="12">
      <c r="A22" s="16">
        <v>18</v>
      </c>
      <c r="B22" s="17" t="s">
        <v>36</v>
      </c>
      <c r="C22" s="18">
        <v>360</v>
      </c>
      <c r="D22" s="18" t="s">
        <v>18</v>
      </c>
      <c r="E22" s="83"/>
      <c r="F22" s="83">
        <f t="shared" si="0"/>
        <v>0</v>
      </c>
      <c r="G22" s="20">
        <v>0.08</v>
      </c>
      <c r="H22" s="83">
        <f t="shared" si="1"/>
        <v>0</v>
      </c>
      <c r="I22" s="83">
        <f t="shared" si="2"/>
        <v>0</v>
      </c>
      <c r="J22" s="18"/>
      <c r="K22" s="18"/>
      <c r="L22" s="18"/>
      <c r="M22" s="18"/>
      <c r="N22" s="18"/>
    </row>
    <row r="23" spans="1:14" ht="12">
      <c r="A23" s="16">
        <v>19</v>
      </c>
      <c r="B23" s="17" t="s">
        <v>37</v>
      </c>
      <c r="C23" s="18">
        <v>216</v>
      </c>
      <c r="D23" s="18" t="s">
        <v>18</v>
      </c>
      <c r="E23" s="83"/>
      <c r="F23" s="83">
        <f t="shared" si="0"/>
        <v>0</v>
      </c>
      <c r="G23" s="20">
        <v>0.08</v>
      </c>
      <c r="H23" s="83">
        <f t="shared" si="1"/>
        <v>0</v>
      </c>
      <c r="I23" s="83">
        <f t="shared" si="2"/>
        <v>0</v>
      </c>
      <c r="J23" s="18"/>
      <c r="K23" s="18"/>
      <c r="L23" s="18"/>
      <c r="M23" s="18"/>
      <c r="N23" s="18"/>
    </row>
    <row r="24" spans="1:14" ht="12">
      <c r="A24" s="16">
        <v>20</v>
      </c>
      <c r="B24" s="17" t="s">
        <v>38</v>
      </c>
      <c r="C24" s="18">
        <v>432</v>
      </c>
      <c r="D24" s="18" t="s">
        <v>18</v>
      </c>
      <c r="E24" s="83"/>
      <c r="F24" s="83">
        <f t="shared" si="0"/>
        <v>0</v>
      </c>
      <c r="G24" s="20">
        <v>0.08</v>
      </c>
      <c r="H24" s="83">
        <f t="shared" si="1"/>
        <v>0</v>
      </c>
      <c r="I24" s="83">
        <f t="shared" si="2"/>
        <v>0</v>
      </c>
      <c r="J24" s="18"/>
      <c r="K24" s="18"/>
      <c r="L24" s="18"/>
      <c r="M24" s="18"/>
      <c r="N24" s="18"/>
    </row>
    <row r="25" spans="1:14" ht="12">
      <c r="A25" s="16">
        <v>21</v>
      </c>
      <c r="B25" s="17" t="s">
        <v>39</v>
      </c>
      <c r="C25" s="18">
        <v>396</v>
      </c>
      <c r="D25" s="18" t="s">
        <v>20</v>
      </c>
      <c r="E25" s="83"/>
      <c r="F25" s="83">
        <f t="shared" si="0"/>
        <v>0</v>
      </c>
      <c r="G25" s="20">
        <v>0.08</v>
      </c>
      <c r="H25" s="83">
        <f t="shared" si="1"/>
        <v>0</v>
      </c>
      <c r="I25" s="83">
        <f t="shared" si="2"/>
        <v>0</v>
      </c>
      <c r="J25" s="18"/>
      <c r="K25" s="18"/>
      <c r="L25" s="18"/>
      <c r="M25" s="18"/>
      <c r="N25" s="18"/>
    </row>
    <row r="26" spans="1:14" ht="12">
      <c r="A26" s="16">
        <v>22</v>
      </c>
      <c r="B26" s="21" t="s">
        <v>40</v>
      </c>
      <c r="C26" s="18">
        <v>396</v>
      </c>
      <c r="D26" s="18" t="s">
        <v>18</v>
      </c>
      <c r="E26" s="83"/>
      <c r="F26" s="83">
        <f t="shared" si="0"/>
        <v>0</v>
      </c>
      <c r="G26" s="20">
        <v>0.08</v>
      </c>
      <c r="H26" s="83">
        <f t="shared" si="1"/>
        <v>0</v>
      </c>
      <c r="I26" s="83">
        <f t="shared" si="2"/>
        <v>0</v>
      </c>
      <c r="J26" s="18"/>
      <c r="K26" s="18"/>
      <c r="L26" s="18"/>
      <c r="M26" s="18"/>
      <c r="N26" s="18"/>
    </row>
    <row r="27" spans="1:14" ht="12">
      <c r="A27" s="16">
        <v>23</v>
      </c>
      <c r="B27" s="21" t="s">
        <v>41</v>
      </c>
      <c r="C27" s="18">
        <v>468</v>
      </c>
      <c r="D27" s="18" t="s">
        <v>18</v>
      </c>
      <c r="E27" s="83"/>
      <c r="F27" s="83">
        <f t="shared" si="0"/>
        <v>0</v>
      </c>
      <c r="G27" s="20">
        <v>0.08</v>
      </c>
      <c r="H27" s="83">
        <f t="shared" si="1"/>
        <v>0</v>
      </c>
      <c r="I27" s="83">
        <f t="shared" si="2"/>
        <v>0</v>
      </c>
      <c r="J27" s="18"/>
      <c r="K27" s="18"/>
      <c r="L27" s="18"/>
      <c r="M27" s="18"/>
      <c r="N27" s="18"/>
    </row>
    <row r="28" spans="1:14" ht="12">
      <c r="A28" s="16">
        <v>24</v>
      </c>
      <c r="B28" s="21" t="s">
        <v>42</v>
      </c>
      <c r="C28" s="18">
        <v>216</v>
      </c>
      <c r="D28" s="18" t="s">
        <v>18</v>
      </c>
      <c r="E28" s="83"/>
      <c r="F28" s="83">
        <f t="shared" si="0"/>
        <v>0</v>
      </c>
      <c r="G28" s="20">
        <v>0.08</v>
      </c>
      <c r="H28" s="83">
        <f t="shared" si="1"/>
        <v>0</v>
      </c>
      <c r="I28" s="83">
        <f t="shared" si="2"/>
        <v>0</v>
      </c>
      <c r="J28" s="18"/>
      <c r="K28" s="18"/>
      <c r="L28" s="18"/>
      <c r="M28" s="18"/>
      <c r="N28" s="18"/>
    </row>
    <row r="29" spans="1:14" ht="12">
      <c r="A29" s="16">
        <v>25</v>
      </c>
      <c r="B29" s="21" t="s">
        <v>43</v>
      </c>
      <c r="C29" s="18">
        <v>216</v>
      </c>
      <c r="D29" s="18" t="s">
        <v>20</v>
      </c>
      <c r="E29" s="83"/>
      <c r="F29" s="83">
        <f t="shared" si="0"/>
        <v>0</v>
      </c>
      <c r="G29" s="20">
        <v>0.08</v>
      </c>
      <c r="H29" s="83">
        <f t="shared" si="1"/>
        <v>0</v>
      </c>
      <c r="I29" s="83">
        <f t="shared" si="2"/>
        <v>0</v>
      </c>
      <c r="J29" s="18"/>
      <c r="K29" s="18"/>
      <c r="L29" s="18"/>
      <c r="M29" s="18"/>
      <c r="N29" s="18"/>
    </row>
    <row r="30" spans="1:14" ht="12">
      <c r="A30" s="16">
        <v>26</v>
      </c>
      <c r="B30" s="21" t="s">
        <v>44</v>
      </c>
      <c r="C30" s="18">
        <v>720</v>
      </c>
      <c r="D30" s="18" t="s">
        <v>18</v>
      </c>
      <c r="E30" s="83"/>
      <c r="F30" s="83">
        <f t="shared" si="0"/>
        <v>0</v>
      </c>
      <c r="G30" s="20">
        <v>0.08</v>
      </c>
      <c r="H30" s="83">
        <f t="shared" si="1"/>
        <v>0</v>
      </c>
      <c r="I30" s="83">
        <f t="shared" si="2"/>
        <v>0</v>
      </c>
      <c r="J30" s="18"/>
      <c r="K30" s="18"/>
      <c r="L30" s="18"/>
      <c r="M30" s="18"/>
      <c r="N30" s="18"/>
    </row>
    <row r="31" spans="1:14" ht="12">
      <c r="A31" s="16">
        <v>27</v>
      </c>
      <c r="B31" s="21" t="s">
        <v>45</v>
      </c>
      <c r="C31" s="18">
        <v>396</v>
      </c>
      <c r="D31" s="18" t="s">
        <v>18</v>
      </c>
      <c r="E31" s="83"/>
      <c r="F31" s="83">
        <f t="shared" si="0"/>
        <v>0</v>
      </c>
      <c r="G31" s="20">
        <v>0.08</v>
      </c>
      <c r="H31" s="83">
        <f t="shared" si="1"/>
        <v>0</v>
      </c>
      <c r="I31" s="83">
        <f t="shared" si="2"/>
        <v>0</v>
      </c>
      <c r="J31" s="18"/>
      <c r="K31" s="18"/>
      <c r="L31" s="18"/>
      <c r="M31" s="18"/>
      <c r="N31" s="18"/>
    </row>
    <row r="32" spans="1:14" ht="12">
      <c r="A32" s="16">
        <v>28</v>
      </c>
      <c r="B32" s="21" t="s">
        <v>46</v>
      </c>
      <c r="C32" s="18">
        <v>24</v>
      </c>
      <c r="D32" s="18" t="s">
        <v>18</v>
      </c>
      <c r="E32" s="83"/>
      <c r="F32" s="83">
        <f t="shared" si="0"/>
        <v>0</v>
      </c>
      <c r="G32" s="20">
        <v>0.08</v>
      </c>
      <c r="H32" s="83">
        <f t="shared" si="1"/>
        <v>0</v>
      </c>
      <c r="I32" s="83">
        <f t="shared" si="2"/>
        <v>0</v>
      </c>
      <c r="J32" s="18"/>
      <c r="K32" s="18"/>
      <c r="L32" s="18"/>
      <c r="M32" s="18"/>
      <c r="N32" s="18"/>
    </row>
    <row r="33" spans="1:14" ht="12">
      <c r="A33" s="16">
        <v>29</v>
      </c>
      <c r="B33" s="21" t="s">
        <v>47</v>
      </c>
      <c r="C33" s="18">
        <v>180</v>
      </c>
      <c r="D33" s="18" t="s">
        <v>18</v>
      </c>
      <c r="E33" s="83"/>
      <c r="F33" s="83">
        <f t="shared" si="0"/>
        <v>0</v>
      </c>
      <c r="G33" s="20">
        <v>0.08</v>
      </c>
      <c r="H33" s="83">
        <f t="shared" si="1"/>
        <v>0</v>
      </c>
      <c r="I33" s="83">
        <f t="shared" si="2"/>
        <v>0</v>
      </c>
      <c r="J33" s="18"/>
      <c r="K33" s="18"/>
      <c r="L33" s="18"/>
      <c r="M33" s="18"/>
      <c r="N33" s="18"/>
    </row>
    <row r="34" spans="1:14" ht="12">
      <c r="A34" s="16">
        <v>30</v>
      </c>
      <c r="B34" s="21" t="s">
        <v>48</v>
      </c>
      <c r="C34" s="18">
        <v>288</v>
      </c>
      <c r="D34" s="18" t="s">
        <v>18</v>
      </c>
      <c r="E34" s="83"/>
      <c r="F34" s="83">
        <f t="shared" si="0"/>
        <v>0</v>
      </c>
      <c r="G34" s="20">
        <v>0.08</v>
      </c>
      <c r="H34" s="83">
        <f t="shared" si="1"/>
        <v>0</v>
      </c>
      <c r="I34" s="83">
        <f t="shared" si="2"/>
        <v>0</v>
      </c>
      <c r="J34" s="18"/>
      <c r="K34" s="18"/>
      <c r="L34" s="18"/>
      <c r="M34" s="18"/>
      <c r="N34" s="18"/>
    </row>
    <row r="35" spans="1:14" ht="12">
      <c r="A35" s="16">
        <v>31</v>
      </c>
      <c r="B35" s="17" t="s">
        <v>49</v>
      </c>
      <c r="C35" s="18">
        <v>108</v>
      </c>
      <c r="D35" s="18" t="s">
        <v>18</v>
      </c>
      <c r="E35" s="83"/>
      <c r="F35" s="83">
        <f t="shared" si="0"/>
        <v>0</v>
      </c>
      <c r="G35" s="20">
        <v>0.08</v>
      </c>
      <c r="H35" s="83">
        <f t="shared" si="1"/>
        <v>0</v>
      </c>
      <c r="I35" s="83">
        <f t="shared" si="2"/>
        <v>0</v>
      </c>
      <c r="J35" s="18"/>
      <c r="K35" s="18"/>
      <c r="L35" s="18"/>
      <c r="M35" s="18"/>
      <c r="N35" s="18"/>
    </row>
    <row r="36" spans="1:14" ht="12">
      <c r="A36" s="16">
        <v>32</v>
      </c>
      <c r="B36" s="17" t="s">
        <v>50</v>
      </c>
      <c r="C36" s="18">
        <v>36</v>
      </c>
      <c r="D36" s="18" t="s">
        <v>18</v>
      </c>
      <c r="E36" s="83"/>
      <c r="F36" s="83">
        <f t="shared" si="0"/>
        <v>0</v>
      </c>
      <c r="G36" s="20">
        <v>0.08</v>
      </c>
      <c r="H36" s="83">
        <f t="shared" si="1"/>
        <v>0</v>
      </c>
      <c r="I36" s="83">
        <f t="shared" si="2"/>
        <v>0</v>
      </c>
      <c r="J36" s="18"/>
      <c r="K36" s="18"/>
      <c r="L36" s="18"/>
      <c r="M36" s="18"/>
      <c r="N36" s="18"/>
    </row>
    <row r="37" spans="1:14" ht="12">
      <c r="A37" s="16">
        <v>33</v>
      </c>
      <c r="B37" s="17" t="s">
        <v>51</v>
      </c>
      <c r="C37" s="18">
        <v>192</v>
      </c>
      <c r="D37" s="18" t="s">
        <v>52</v>
      </c>
      <c r="E37" s="83"/>
      <c r="F37" s="83">
        <f t="shared" si="0"/>
        <v>0</v>
      </c>
      <c r="G37" s="20">
        <v>0.08</v>
      </c>
      <c r="H37" s="83">
        <f t="shared" si="1"/>
        <v>0</v>
      </c>
      <c r="I37" s="83">
        <f t="shared" si="2"/>
        <v>0</v>
      </c>
      <c r="J37" s="18"/>
      <c r="K37" s="18"/>
      <c r="L37" s="18"/>
      <c r="M37" s="18"/>
      <c r="N37" s="18"/>
    </row>
    <row r="38" spans="1:14" ht="12">
      <c r="A38" s="16">
        <v>34</v>
      </c>
      <c r="B38" s="17" t="s">
        <v>53</v>
      </c>
      <c r="C38" s="18">
        <v>72</v>
      </c>
      <c r="D38" s="18" t="s">
        <v>20</v>
      </c>
      <c r="E38" s="83"/>
      <c r="F38" s="83">
        <f t="shared" si="0"/>
        <v>0</v>
      </c>
      <c r="G38" s="20">
        <v>0.08</v>
      </c>
      <c r="H38" s="83">
        <f t="shared" si="1"/>
        <v>0</v>
      </c>
      <c r="I38" s="83">
        <f t="shared" si="2"/>
        <v>0</v>
      </c>
      <c r="J38" s="18"/>
      <c r="K38" s="18"/>
      <c r="L38" s="18"/>
      <c r="M38" s="18"/>
      <c r="N38" s="18"/>
    </row>
    <row r="39" spans="1:14" ht="12">
      <c r="A39" s="16">
        <v>35</v>
      </c>
      <c r="B39" s="17" t="s">
        <v>197</v>
      </c>
      <c r="C39" s="18">
        <v>36</v>
      </c>
      <c r="D39" s="18" t="s">
        <v>20</v>
      </c>
      <c r="E39" s="83"/>
      <c r="F39" s="83">
        <f t="shared" si="0"/>
        <v>0</v>
      </c>
      <c r="G39" s="20">
        <v>0.08</v>
      </c>
      <c r="H39" s="83">
        <f t="shared" si="1"/>
        <v>0</v>
      </c>
      <c r="I39" s="83">
        <f t="shared" si="2"/>
        <v>0</v>
      </c>
      <c r="J39" s="18"/>
      <c r="K39" s="18"/>
      <c r="L39" s="18"/>
      <c r="M39" s="18"/>
      <c r="N39" s="18"/>
    </row>
    <row r="40" spans="1:14" ht="12">
      <c r="A40" s="16">
        <v>36</v>
      </c>
      <c r="B40" s="17" t="s">
        <v>54</v>
      </c>
      <c r="C40" s="18">
        <v>180</v>
      </c>
      <c r="D40" s="18" t="s">
        <v>20</v>
      </c>
      <c r="E40" s="83"/>
      <c r="F40" s="83">
        <f t="shared" si="0"/>
        <v>0</v>
      </c>
      <c r="G40" s="20">
        <v>0.08</v>
      </c>
      <c r="H40" s="83">
        <f t="shared" si="1"/>
        <v>0</v>
      </c>
      <c r="I40" s="83">
        <f t="shared" si="2"/>
        <v>0</v>
      </c>
      <c r="J40" s="18"/>
      <c r="K40" s="18"/>
      <c r="L40" s="18"/>
      <c r="M40" s="18"/>
      <c r="N40" s="18"/>
    </row>
    <row r="41" spans="1:14" ht="12">
      <c r="A41" s="16">
        <v>37</v>
      </c>
      <c r="B41" s="97" t="s">
        <v>199</v>
      </c>
      <c r="C41" s="18"/>
      <c r="D41" s="18"/>
      <c r="E41" s="83"/>
      <c r="F41" s="83">
        <f t="shared" si="0"/>
        <v>0</v>
      </c>
      <c r="G41" s="20">
        <v>0.08</v>
      </c>
      <c r="H41" s="83">
        <f t="shared" si="1"/>
        <v>0</v>
      </c>
      <c r="I41" s="83">
        <f t="shared" si="2"/>
        <v>0</v>
      </c>
      <c r="J41" s="18"/>
      <c r="K41" s="18"/>
      <c r="L41" s="18"/>
      <c r="M41" s="18"/>
      <c r="N41" s="18"/>
    </row>
    <row r="42" spans="1:14" ht="12">
      <c r="A42" s="16">
        <v>38</v>
      </c>
      <c r="B42" s="22" t="s">
        <v>56</v>
      </c>
      <c r="C42" s="18">
        <v>72</v>
      </c>
      <c r="D42" s="18" t="s">
        <v>52</v>
      </c>
      <c r="E42" s="83"/>
      <c r="F42" s="83">
        <f t="shared" si="0"/>
        <v>0</v>
      </c>
      <c r="G42" s="20">
        <v>0.08</v>
      </c>
      <c r="H42" s="83">
        <f t="shared" si="1"/>
        <v>0</v>
      </c>
      <c r="I42" s="83">
        <f t="shared" si="2"/>
        <v>0</v>
      </c>
      <c r="J42" s="18"/>
      <c r="K42" s="18"/>
      <c r="L42" s="18"/>
      <c r="M42" s="18"/>
      <c r="N42" s="18"/>
    </row>
    <row r="43" spans="2:9" ht="12">
      <c r="B43" s="23" t="s">
        <v>57</v>
      </c>
      <c r="E43" s="84" t="s">
        <v>58</v>
      </c>
      <c r="F43" s="85">
        <f>SUM(F5:F42)</f>
        <v>0</v>
      </c>
      <c r="G43" s="24"/>
      <c r="H43" s="85">
        <f>SUM(H5:H42)</f>
        <v>0</v>
      </c>
      <c r="I43" s="85">
        <f>SUM(I5:I42)</f>
        <v>0</v>
      </c>
    </row>
    <row r="44" spans="2:9" ht="33.75" customHeight="1">
      <c r="B44" s="25" t="s">
        <v>59</v>
      </c>
      <c r="F44" s="26"/>
      <c r="G44" s="27"/>
      <c r="H44" s="28"/>
      <c r="I44" s="26"/>
    </row>
    <row r="45" spans="1:14" ht="12">
      <c r="A45" s="29"/>
      <c r="B45" s="23" t="s">
        <v>60</v>
      </c>
      <c r="C45" s="30"/>
      <c r="D45" s="30"/>
      <c r="E45" s="31"/>
      <c r="F45" s="31"/>
      <c r="G45" s="32"/>
      <c r="H45" s="31"/>
      <c r="I45" s="31"/>
      <c r="J45" s="30"/>
      <c r="K45" s="30"/>
      <c r="L45" s="30"/>
      <c r="M45" s="30"/>
      <c r="N45" s="30"/>
    </row>
    <row r="46" spans="1:14" ht="12">
      <c r="A46" s="29"/>
      <c r="B46" s="33" t="s">
        <v>61</v>
      </c>
      <c r="C46" s="30"/>
      <c r="D46" s="30"/>
      <c r="E46" s="31"/>
      <c r="F46" s="31"/>
      <c r="G46" s="32"/>
      <c r="H46" s="31"/>
      <c r="I46" s="31"/>
      <c r="J46" s="30"/>
      <c r="K46" s="30"/>
      <c r="L46" s="30"/>
      <c r="M46" s="30"/>
      <c r="N46" s="30"/>
    </row>
    <row r="47" spans="1:9" ht="12">
      <c r="A47" s="6" t="s">
        <v>2</v>
      </c>
      <c r="B47" s="7">
        <v>2</v>
      </c>
      <c r="F47" s="26"/>
      <c r="G47" s="27"/>
      <c r="H47" s="26"/>
      <c r="I47" s="26"/>
    </row>
    <row r="48" spans="1:14" s="15" customFormat="1" ht="52.5">
      <c r="A48" s="8" t="s">
        <v>3</v>
      </c>
      <c r="B48" s="9" t="s">
        <v>4</v>
      </c>
      <c r="C48" s="8" t="s">
        <v>5</v>
      </c>
      <c r="D48" s="10" t="s">
        <v>6</v>
      </c>
      <c r="E48" s="11" t="s">
        <v>7</v>
      </c>
      <c r="F48" s="12" t="s">
        <v>8</v>
      </c>
      <c r="G48" s="13" t="s">
        <v>9</v>
      </c>
      <c r="H48" s="12" t="s">
        <v>10</v>
      </c>
      <c r="I48" s="12" t="s">
        <v>11</v>
      </c>
      <c r="J48" s="14" t="s">
        <v>12</v>
      </c>
      <c r="K48" s="14" t="s">
        <v>13</v>
      </c>
      <c r="L48" s="14" t="s">
        <v>14</v>
      </c>
      <c r="M48" s="14" t="s">
        <v>15</v>
      </c>
      <c r="N48" s="14" t="s">
        <v>16</v>
      </c>
    </row>
    <row r="49" spans="1:14" ht="12">
      <c r="A49" s="16">
        <v>1</v>
      </c>
      <c r="B49" s="17" t="s">
        <v>62</v>
      </c>
      <c r="C49" s="18">
        <v>72</v>
      </c>
      <c r="D49" s="18" t="s">
        <v>18</v>
      </c>
      <c r="E49" s="83"/>
      <c r="F49" s="83">
        <f aca="true" t="shared" si="3" ref="F49:F57">C49*E49</f>
        <v>0</v>
      </c>
      <c r="G49" s="20">
        <v>0.08</v>
      </c>
      <c r="H49" s="83">
        <f>F49*G49</f>
        <v>0</v>
      </c>
      <c r="I49" s="83">
        <f t="shared" si="2"/>
        <v>0</v>
      </c>
      <c r="J49" s="18"/>
      <c r="K49" s="18"/>
      <c r="L49" s="18"/>
      <c r="M49" s="18"/>
      <c r="N49" s="18"/>
    </row>
    <row r="50" spans="1:14" ht="12">
      <c r="A50" s="16">
        <v>2</v>
      </c>
      <c r="B50" s="17" t="s">
        <v>63</v>
      </c>
      <c r="C50" s="18">
        <v>36</v>
      </c>
      <c r="D50" s="18" t="s">
        <v>18</v>
      </c>
      <c r="E50" s="83"/>
      <c r="F50" s="83">
        <f>C50*E50</f>
        <v>0</v>
      </c>
      <c r="G50" s="20">
        <v>0.08</v>
      </c>
      <c r="H50" s="83">
        <f t="shared" si="1"/>
        <v>0</v>
      </c>
      <c r="I50" s="83">
        <f t="shared" si="2"/>
        <v>0</v>
      </c>
      <c r="J50" s="18"/>
      <c r="K50" s="18"/>
      <c r="L50" s="18"/>
      <c r="M50" s="18"/>
      <c r="N50" s="18"/>
    </row>
    <row r="51" spans="1:14" ht="12">
      <c r="A51" s="16">
        <v>3</v>
      </c>
      <c r="B51" s="17" t="s">
        <v>64</v>
      </c>
      <c r="C51" s="18">
        <v>36</v>
      </c>
      <c r="D51" s="18" t="s">
        <v>18</v>
      </c>
      <c r="E51" s="83"/>
      <c r="F51" s="83">
        <f t="shared" si="3"/>
        <v>0</v>
      </c>
      <c r="G51" s="20">
        <v>0.08</v>
      </c>
      <c r="H51" s="83">
        <f t="shared" si="1"/>
        <v>0</v>
      </c>
      <c r="I51" s="83">
        <f t="shared" si="2"/>
        <v>0</v>
      </c>
      <c r="J51" s="18"/>
      <c r="K51" s="18"/>
      <c r="L51" s="18"/>
      <c r="M51" s="18"/>
      <c r="N51" s="18"/>
    </row>
    <row r="52" spans="1:14" ht="12">
      <c r="A52" s="16">
        <v>4</v>
      </c>
      <c r="B52" s="17" t="s">
        <v>65</v>
      </c>
      <c r="C52" s="18">
        <v>276</v>
      </c>
      <c r="D52" s="18" t="s">
        <v>18</v>
      </c>
      <c r="E52" s="83"/>
      <c r="F52" s="83">
        <f t="shared" si="3"/>
        <v>0</v>
      </c>
      <c r="G52" s="20">
        <v>0.08</v>
      </c>
      <c r="H52" s="83">
        <f t="shared" si="1"/>
        <v>0</v>
      </c>
      <c r="I52" s="83">
        <f t="shared" si="2"/>
        <v>0</v>
      </c>
      <c r="J52" s="18"/>
      <c r="K52" s="18"/>
      <c r="L52" s="18"/>
      <c r="M52" s="18"/>
      <c r="N52" s="18"/>
    </row>
    <row r="53" spans="1:14" ht="12">
      <c r="A53" s="16">
        <v>5</v>
      </c>
      <c r="B53" s="17" t="s">
        <v>66</v>
      </c>
      <c r="C53" s="18">
        <v>24</v>
      </c>
      <c r="D53" s="18" t="s">
        <v>18</v>
      </c>
      <c r="E53" s="83"/>
      <c r="F53" s="83">
        <f t="shared" si="3"/>
        <v>0</v>
      </c>
      <c r="G53" s="20">
        <v>0.08</v>
      </c>
      <c r="H53" s="83">
        <f t="shared" si="1"/>
        <v>0</v>
      </c>
      <c r="I53" s="83">
        <f t="shared" si="2"/>
        <v>0</v>
      </c>
      <c r="J53" s="18"/>
      <c r="K53" s="18"/>
      <c r="L53" s="18"/>
      <c r="M53" s="18"/>
      <c r="N53" s="18"/>
    </row>
    <row r="54" spans="1:14" ht="12">
      <c r="A54" s="16">
        <v>6</v>
      </c>
      <c r="B54" s="17" t="s">
        <v>67</v>
      </c>
      <c r="C54" s="18">
        <v>24</v>
      </c>
      <c r="D54" s="18" t="s">
        <v>18</v>
      </c>
      <c r="E54" s="83"/>
      <c r="F54" s="83">
        <f t="shared" si="3"/>
        <v>0</v>
      </c>
      <c r="G54" s="20">
        <v>0.08</v>
      </c>
      <c r="H54" s="83">
        <f t="shared" si="1"/>
        <v>0</v>
      </c>
      <c r="I54" s="83">
        <f t="shared" si="2"/>
        <v>0</v>
      </c>
      <c r="J54" s="18"/>
      <c r="K54" s="18"/>
      <c r="L54" s="18"/>
      <c r="M54" s="18"/>
      <c r="N54" s="18"/>
    </row>
    <row r="55" spans="1:14" ht="12">
      <c r="A55" s="16">
        <v>7</v>
      </c>
      <c r="B55" s="17" t="s">
        <v>68</v>
      </c>
      <c r="C55" s="18">
        <v>24</v>
      </c>
      <c r="D55" s="18" t="s">
        <v>18</v>
      </c>
      <c r="E55" s="83"/>
      <c r="F55" s="83">
        <f t="shared" si="3"/>
        <v>0</v>
      </c>
      <c r="G55" s="20">
        <v>0.08</v>
      </c>
      <c r="H55" s="83">
        <f t="shared" si="1"/>
        <v>0</v>
      </c>
      <c r="I55" s="83">
        <f t="shared" si="2"/>
        <v>0</v>
      </c>
      <c r="J55" s="18"/>
      <c r="K55" s="18"/>
      <c r="L55" s="18"/>
      <c r="M55" s="18"/>
      <c r="N55" s="18"/>
    </row>
    <row r="56" spans="1:14" ht="12">
      <c r="A56" s="16">
        <v>8</v>
      </c>
      <c r="B56" s="17" t="s">
        <v>69</v>
      </c>
      <c r="C56" s="18">
        <v>24</v>
      </c>
      <c r="D56" s="18" t="s">
        <v>18</v>
      </c>
      <c r="E56" s="83"/>
      <c r="F56" s="83">
        <f t="shared" si="3"/>
        <v>0</v>
      </c>
      <c r="G56" s="20">
        <v>0.08</v>
      </c>
      <c r="H56" s="83">
        <f t="shared" si="1"/>
        <v>0</v>
      </c>
      <c r="I56" s="83">
        <f t="shared" si="2"/>
        <v>0</v>
      </c>
      <c r="J56" s="18"/>
      <c r="K56" s="18"/>
      <c r="L56" s="18"/>
      <c r="M56" s="18"/>
      <c r="N56" s="18"/>
    </row>
    <row r="57" spans="1:14" ht="12">
      <c r="A57" s="16">
        <v>9</v>
      </c>
      <c r="B57" s="17" t="s">
        <v>70</v>
      </c>
      <c r="C57" s="18">
        <v>24</v>
      </c>
      <c r="D57" s="18" t="s">
        <v>18</v>
      </c>
      <c r="E57" s="83"/>
      <c r="F57" s="83">
        <f t="shared" si="3"/>
        <v>0</v>
      </c>
      <c r="G57" s="20">
        <v>0.08</v>
      </c>
      <c r="H57" s="83">
        <f t="shared" si="1"/>
        <v>0</v>
      </c>
      <c r="I57" s="83">
        <f t="shared" si="2"/>
        <v>0</v>
      </c>
      <c r="J57" s="18"/>
      <c r="K57" s="18"/>
      <c r="L57" s="18"/>
      <c r="M57" s="18"/>
      <c r="N57" s="18"/>
    </row>
    <row r="58" spans="2:9" ht="12">
      <c r="B58" s="34" t="s">
        <v>71</v>
      </c>
      <c r="E58" s="84" t="s">
        <v>58</v>
      </c>
      <c r="F58" s="85">
        <f>SUM(F49:F57)</f>
        <v>0</v>
      </c>
      <c r="G58" s="24"/>
      <c r="H58" s="85">
        <f>SUM(H49:H57)</f>
        <v>0</v>
      </c>
      <c r="I58" s="85">
        <f>SUM(I49:I57)</f>
        <v>0</v>
      </c>
    </row>
    <row r="59" spans="2:9" ht="24">
      <c r="B59" s="25" t="s">
        <v>72</v>
      </c>
      <c r="F59" s="26"/>
      <c r="G59" s="27"/>
      <c r="H59" s="26"/>
      <c r="I59" s="26"/>
    </row>
    <row r="60" spans="6:9" ht="12">
      <c r="F60" s="26"/>
      <c r="G60" s="27"/>
      <c r="H60" s="26"/>
      <c r="I60" s="26"/>
    </row>
    <row r="61" spans="1:9" ht="12">
      <c r="A61" s="6" t="s">
        <v>2</v>
      </c>
      <c r="B61" s="7">
        <v>3</v>
      </c>
      <c r="F61" s="26"/>
      <c r="G61" s="27"/>
      <c r="H61" s="26"/>
      <c r="I61" s="26"/>
    </row>
    <row r="62" spans="1:14" s="15" customFormat="1" ht="52.5">
      <c r="A62" s="8" t="s">
        <v>3</v>
      </c>
      <c r="B62" s="9" t="s">
        <v>4</v>
      </c>
      <c r="C62" s="8" t="s">
        <v>5</v>
      </c>
      <c r="D62" s="10" t="s">
        <v>6</v>
      </c>
      <c r="E62" s="11" t="s">
        <v>7</v>
      </c>
      <c r="F62" s="12" t="s">
        <v>8</v>
      </c>
      <c r="G62" s="13" t="s">
        <v>9</v>
      </c>
      <c r="H62" s="12" t="s">
        <v>10</v>
      </c>
      <c r="I62" s="12" t="s">
        <v>11</v>
      </c>
      <c r="J62" s="14" t="s">
        <v>12</v>
      </c>
      <c r="K62" s="14" t="s">
        <v>13</v>
      </c>
      <c r="L62" s="14" t="s">
        <v>14</v>
      </c>
      <c r="M62" s="14" t="s">
        <v>15</v>
      </c>
      <c r="N62" s="14" t="s">
        <v>16</v>
      </c>
    </row>
    <row r="63" spans="1:14" ht="12">
      <c r="A63" s="16">
        <v>1</v>
      </c>
      <c r="B63" s="17" t="s">
        <v>73</v>
      </c>
      <c r="C63" s="18">
        <v>36</v>
      </c>
      <c r="D63" s="18" t="s">
        <v>20</v>
      </c>
      <c r="E63" s="83"/>
      <c r="F63" s="83">
        <f aca="true" t="shared" si="4" ref="F63:F68">C63*E63</f>
        <v>0</v>
      </c>
      <c r="G63" s="20">
        <v>0.08</v>
      </c>
      <c r="H63" s="83">
        <f t="shared" si="1"/>
        <v>0</v>
      </c>
      <c r="I63" s="83">
        <f t="shared" si="2"/>
        <v>0</v>
      </c>
      <c r="J63" s="18"/>
      <c r="K63" s="18"/>
      <c r="L63" s="18"/>
      <c r="M63" s="18"/>
      <c r="N63" s="18"/>
    </row>
    <row r="64" spans="1:14" ht="12">
      <c r="A64" s="16">
        <v>2</v>
      </c>
      <c r="B64" s="17" t="s">
        <v>74</v>
      </c>
      <c r="C64" s="18">
        <v>36</v>
      </c>
      <c r="D64" s="18" t="s">
        <v>18</v>
      </c>
      <c r="E64" s="83"/>
      <c r="F64" s="83">
        <f t="shared" si="4"/>
        <v>0</v>
      </c>
      <c r="G64" s="20">
        <v>0.08</v>
      </c>
      <c r="H64" s="83">
        <f t="shared" si="1"/>
        <v>0</v>
      </c>
      <c r="I64" s="83">
        <f t="shared" si="2"/>
        <v>0</v>
      </c>
      <c r="J64" s="18"/>
      <c r="K64" s="18"/>
      <c r="L64" s="18"/>
      <c r="M64" s="18"/>
      <c r="N64" s="18"/>
    </row>
    <row r="65" spans="1:14" ht="12">
      <c r="A65" s="16">
        <v>3</v>
      </c>
      <c r="B65" s="17" t="s">
        <v>75</v>
      </c>
      <c r="C65" s="18">
        <v>36</v>
      </c>
      <c r="D65" s="18" t="s">
        <v>20</v>
      </c>
      <c r="E65" s="83"/>
      <c r="F65" s="83">
        <f t="shared" si="4"/>
        <v>0</v>
      </c>
      <c r="G65" s="20">
        <v>0.08</v>
      </c>
      <c r="H65" s="83">
        <f t="shared" si="1"/>
        <v>0</v>
      </c>
      <c r="I65" s="83">
        <f t="shared" si="2"/>
        <v>0</v>
      </c>
      <c r="J65" s="18"/>
      <c r="K65" s="18"/>
      <c r="L65" s="18"/>
      <c r="M65" s="18"/>
      <c r="N65" s="18"/>
    </row>
    <row r="66" spans="1:14" ht="12">
      <c r="A66" s="16">
        <v>4</v>
      </c>
      <c r="B66" s="17" t="s">
        <v>76</v>
      </c>
      <c r="C66" s="18">
        <v>144</v>
      </c>
      <c r="D66" s="18" t="s">
        <v>18</v>
      </c>
      <c r="E66" s="83"/>
      <c r="F66" s="83">
        <f t="shared" si="4"/>
        <v>0</v>
      </c>
      <c r="G66" s="20">
        <v>0.08</v>
      </c>
      <c r="H66" s="83">
        <f t="shared" si="1"/>
        <v>0</v>
      </c>
      <c r="I66" s="83">
        <f t="shared" si="2"/>
        <v>0</v>
      </c>
      <c r="J66" s="18"/>
      <c r="K66" s="18"/>
      <c r="L66" s="18"/>
      <c r="M66" s="18"/>
      <c r="N66" s="18"/>
    </row>
    <row r="67" spans="1:14" ht="12">
      <c r="A67" s="16">
        <v>5</v>
      </c>
      <c r="B67" s="17" t="s">
        <v>77</v>
      </c>
      <c r="C67" s="18">
        <v>144</v>
      </c>
      <c r="D67" s="18" t="s">
        <v>18</v>
      </c>
      <c r="E67" s="83"/>
      <c r="F67" s="83">
        <f t="shared" si="4"/>
        <v>0</v>
      </c>
      <c r="G67" s="20">
        <v>0.08</v>
      </c>
      <c r="H67" s="83">
        <f t="shared" si="1"/>
        <v>0</v>
      </c>
      <c r="I67" s="83">
        <f t="shared" si="2"/>
        <v>0</v>
      </c>
      <c r="J67" s="18"/>
      <c r="K67" s="18"/>
      <c r="L67" s="18"/>
      <c r="M67" s="18"/>
      <c r="N67" s="18"/>
    </row>
    <row r="68" spans="1:14" ht="12">
      <c r="A68" s="16">
        <v>6</v>
      </c>
      <c r="B68" s="17" t="s">
        <v>78</v>
      </c>
      <c r="C68" s="18">
        <v>72</v>
      </c>
      <c r="D68" s="18" t="s">
        <v>18</v>
      </c>
      <c r="E68" s="83"/>
      <c r="F68" s="83">
        <f t="shared" si="4"/>
        <v>0</v>
      </c>
      <c r="G68" s="20">
        <v>0.08</v>
      </c>
      <c r="H68" s="83">
        <f t="shared" si="1"/>
        <v>0</v>
      </c>
      <c r="I68" s="83">
        <f t="shared" si="2"/>
        <v>0</v>
      </c>
      <c r="J68" s="18"/>
      <c r="K68" s="18"/>
      <c r="L68" s="18"/>
      <c r="M68" s="18"/>
      <c r="N68" s="18"/>
    </row>
    <row r="69" spans="2:9" ht="12">
      <c r="B69" s="23" t="s">
        <v>79</v>
      </c>
      <c r="E69" s="84" t="s">
        <v>58</v>
      </c>
      <c r="F69" s="85">
        <f>SUM(F63:F68)</f>
        <v>0</v>
      </c>
      <c r="G69" s="27"/>
      <c r="H69" s="85">
        <f>SUM(H63:H68)</f>
        <v>0</v>
      </c>
      <c r="I69" s="85">
        <f>SUM(I63:I68)</f>
        <v>0</v>
      </c>
    </row>
    <row r="70" spans="2:9" ht="24">
      <c r="B70" s="25" t="s">
        <v>80</v>
      </c>
      <c r="F70" s="26"/>
      <c r="G70" s="27"/>
      <c r="H70" s="26"/>
      <c r="I70" s="26"/>
    </row>
    <row r="71" spans="1:9" ht="12">
      <c r="A71" s="6" t="s">
        <v>2</v>
      </c>
      <c r="B71" s="7">
        <v>4</v>
      </c>
      <c r="F71" s="26"/>
      <c r="G71" s="27"/>
      <c r="H71" s="26"/>
      <c r="I71" s="26"/>
    </row>
    <row r="72" spans="1:14" s="15" customFormat="1" ht="52.5">
      <c r="A72" s="8" t="s">
        <v>3</v>
      </c>
      <c r="B72" s="9" t="s">
        <v>4</v>
      </c>
      <c r="C72" s="8" t="s">
        <v>5</v>
      </c>
      <c r="D72" s="10" t="s">
        <v>6</v>
      </c>
      <c r="E72" s="11" t="s">
        <v>7</v>
      </c>
      <c r="F72" s="12" t="s">
        <v>8</v>
      </c>
      <c r="G72" s="13" t="s">
        <v>9</v>
      </c>
      <c r="H72" s="12" t="s">
        <v>10</v>
      </c>
      <c r="I72" s="12" t="s">
        <v>11</v>
      </c>
      <c r="J72" s="14" t="s">
        <v>12</v>
      </c>
      <c r="K72" s="14" t="s">
        <v>13</v>
      </c>
      <c r="L72" s="14" t="s">
        <v>14</v>
      </c>
      <c r="M72" s="14" t="s">
        <v>15</v>
      </c>
      <c r="N72" s="14" t="s">
        <v>16</v>
      </c>
    </row>
    <row r="73" spans="1:14" ht="12">
      <c r="A73" s="16">
        <v>1</v>
      </c>
      <c r="B73" s="17" t="s">
        <v>81</v>
      </c>
      <c r="C73" s="18">
        <v>24</v>
      </c>
      <c r="D73" s="18" t="s">
        <v>18</v>
      </c>
      <c r="E73" s="83"/>
      <c r="F73" s="83">
        <f>C73*E73</f>
        <v>0</v>
      </c>
      <c r="G73" s="20">
        <v>0.08</v>
      </c>
      <c r="H73" s="83">
        <f>F73*G73</f>
        <v>0</v>
      </c>
      <c r="I73" s="83">
        <f>F73+H73</f>
        <v>0</v>
      </c>
      <c r="J73" s="18"/>
      <c r="K73" s="18"/>
      <c r="L73" s="18"/>
      <c r="M73" s="18"/>
      <c r="N73" s="18"/>
    </row>
    <row r="74" spans="1:14" ht="12">
      <c r="A74" s="16">
        <v>2</v>
      </c>
      <c r="B74" s="17" t="s">
        <v>82</v>
      </c>
      <c r="C74" s="18">
        <v>24</v>
      </c>
      <c r="D74" s="18" t="s">
        <v>20</v>
      </c>
      <c r="E74" s="83"/>
      <c r="F74" s="83">
        <f>C74*E74</f>
        <v>0</v>
      </c>
      <c r="G74" s="20">
        <v>0.08</v>
      </c>
      <c r="H74" s="83">
        <f>F74*G74</f>
        <v>0</v>
      </c>
      <c r="I74" s="83">
        <f>F74+H74</f>
        <v>0</v>
      </c>
      <c r="J74" s="18"/>
      <c r="K74" s="18"/>
      <c r="L74" s="18"/>
      <c r="M74" s="18"/>
      <c r="N74" s="18"/>
    </row>
    <row r="75" spans="1:14" ht="12">
      <c r="A75" s="16">
        <v>3</v>
      </c>
      <c r="B75" s="17" t="s">
        <v>83</v>
      </c>
      <c r="C75" s="18">
        <v>48</v>
      </c>
      <c r="D75" s="18" t="s">
        <v>18</v>
      </c>
      <c r="E75" s="83"/>
      <c r="F75" s="83">
        <f>C75*E75</f>
        <v>0</v>
      </c>
      <c r="G75" s="20">
        <v>0.08</v>
      </c>
      <c r="H75" s="83">
        <f>F75*G75</f>
        <v>0</v>
      </c>
      <c r="I75" s="83">
        <f>F75+H75</f>
        <v>0</v>
      </c>
      <c r="J75" s="18"/>
      <c r="K75" s="18"/>
      <c r="L75" s="18"/>
      <c r="M75" s="18"/>
      <c r="N75" s="18"/>
    </row>
    <row r="76" spans="1:14" ht="12">
      <c r="A76" s="16">
        <v>4</v>
      </c>
      <c r="B76" s="17" t="s">
        <v>84</v>
      </c>
      <c r="C76" s="18">
        <v>24</v>
      </c>
      <c r="D76" s="18" t="s">
        <v>20</v>
      </c>
      <c r="E76" s="83"/>
      <c r="F76" s="83">
        <f>C76*E76</f>
        <v>0</v>
      </c>
      <c r="G76" s="20">
        <v>0.08</v>
      </c>
      <c r="H76" s="83">
        <f>F76*G76</f>
        <v>0</v>
      </c>
      <c r="I76" s="83">
        <f>F76+H76</f>
        <v>0</v>
      </c>
      <c r="J76" s="18"/>
      <c r="K76" s="18"/>
      <c r="L76" s="18"/>
      <c r="M76" s="18"/>
      <c r="N76" s="18"/>
    </row>
    <row r="77" spans="2:9" ht="12">
      <c r="B77" s="23" t="s">
        <v>85</v>
      </c>
      <c r="E77" s="84" t="s">
        <v>58</v>
      </c>
      <c r="F77" s="85">
        <f>SUM(F73:F76)</f>
        <v>0</v>
      </c>
      <c r="G77" s="27"/>
      <c r="H77" s="85">
        <f>SUM(H73:H76)</f>
        <v>0</v>
      </c>
      <c r="I77" s="85">
        <f>SUM(I73:I76)</f>
        <v>0</v>
      </c>
    </row>
    <row r="78" spans="2:9" ht="24">
      <c r="B78" s="25" t="s">
        <v>86</v>
      </c>
      <c r="F78" s="26"/>
      <c r="G78" s="27"/>
      <c r="H78" s="26"/>
      <c r="I78" s="26"/>
    </row>
    <row r="79" spans="1:9" ht="12">
      <c r="A79" s="6" t="s">
        <v>2</v>
      </c>
      <c r="B79" s="7">
        <v>5</v>
      </c>
      <c r="F79" s="26"/>
      <c r="G79" s="27"/>
      <c r="H79" s="26"/>
      <c r="I79" s="26"/>
    </row>
    <row r="80" spans="1:14" s="15" customFormat="1" ht="52.5">
      <c r="A80" s="8" t="s">
        <v>3</v>
      </c>
      <c r="B80" s="9" t="s">
        <v>4</v>
      </c>
      <c r="C80" s="8" t="s">
        <v>5</v>
      </c>
      <c r="D80" s="10" t="s">
        <v>6</v>
      </c>
      <c r="E80" s="11" t="s">
        <v>7</v>
      </c>
      <c r="F80" s="12" t="s">
        <v>8</v>
      </c>
      <c r="G80" s="13" t="s">
        <v>9</v>
      </c>
      <c r="H80" s="12" t="s">
        <v>10</v>
      </c>
      <c r="I80" s="12" t="s">
        <v>11</v>
      </c>
      <c r="J80" s="14" t="s">
        <v>12</v>
      </c>
      <c r="K80" s="14" t="s">
        <v>13</v>
      </c>
      <c r="L80" s="14" t="s">
        <v>14</v>
      </c>
      <c r="M80" s="14" t="s">
        <v>15</v>
      </c>
      <c r="N80" s="14" t="s">
        <v>16</v>
      </c>
    </row>
    <row r="81" spans="1:14" ht="12">
      <c r="A81" s="16">
        <v>1</v>
      </c>
      <c r="B81" s="17" t="s">
        <v>87</v>
      </c>
      <c r="C81" s="18">
        <v>72</v>
      </c>
      <c r="D81" s="18" t="s">
        <v>18</v>
      </c>
      <c r="E81" s="83"/>
      <c r="F81" s="83">
        <f>C81*E81</f>
        <v>0</v>
      </c>
      <c r="G81" s="20">
        <v>0.08</v>
      </c>
      <c r="H81" s="83">
        <f>F81*G81</f>
        <v>0</v>
      </c>
      <c r="I81" s="83">
        <f>F81+H81</f>
        <v>0</v>
      </c>
      <c r="J81" s="18"/>
      <c r="K81" s="18"/>
      <c r="L81" s="18"/>
      <c r="M81" s="18"/>
      <c r="N81" s="18"/>
    </row>
    <row r="82" spans="1:14" ht="12">
      <c r="A82" s="16">
        <v>2</v>
      </c>
      <c r="B82" s="17" t="s">
        <v>88</v>
      </c>
      <c r="C82" s="18">
        <v>72</v>
      </c>
      <c r="D82" s="18" t="s">
        <v>18</v>
      </c>
      <c r="E82" s="83"/>
      <c r="F82" s="83">
        <f>C82*E82</f>
        <v>0</v>
      </c>
      <c r="G82" s="20">
        <v>0.08</v>
      </c>
      <c r="H82" s="83">
        <f>F82*G82</f>
        <v>0</v>
      </c>
      <c r="I82" s="83">
        <f>F82+H82</f>
        <v>0</v>
      </c>
      <c r="J82" s="18"/>
      <c r="K82" s="18"/>
      <c r="L82" s="18"/>
      <c r="M82" s="18"/>
      <c r="N82" s="18"/>
    </row>
    <row r="83" spans="1:14" ht="12">
      <c r="A83" s="16">
        <v>3</v>
      </c>
      <c r="B83" s="17" t="s">
        <v>89</v>
      </c>
      <c r="C83" s="18">
        <v>144</v>
      </c>
      <c r="D83" s="18" t="s">
        <v>18</v>
      </c>
      <c r="E83" s="83"/>
      <c r="F83" s="83">
        <f>C83*E83</f>
        <v>0</v>
      </c>
      <c r="G83" s="20">
        <v>0.08</v>
      </c>
      <c r="H83" s="83">
        <f>F83*G83</f>
        <v>0</v>
      </c>
      <c r="I83" s="83">
        <f>F83+H83</f>
        <v>0</v>
      </c>
      <c r="J83" s="18"/>
      <c r="K83" s="18"/>
      <c r="L83" s="18"/>
      <c r="M83" s="18"/>
      <c r="N83" s="18"/>
    </row>
    <row r="84" spans="1:14" ht="12">
      <c r="A84" s="16">
        <v>4</v>
      </c>
      <c r="B84" s="17" t="s">
        <v>90</v>
      </c>
      <c r="C84" s="18">
        <v>108</v>
      </c>
      <c r="D84" s="18" t="s">
        <v>18</v>
      </c>
      <c r="E84" s="83"/>
      <c r="F84" s="83">
        <f>C84*E84</f>
        <v>0</v>
      </c>
      <c r="G84" s="20">
        <v>0.08</v>
      </c>
      <c r="H84" s="83">
        <f>F84*G84</f>
        <v>0</v>
      </c>
      <c r="I84" s="83">
        <f>F84+H84</f>
        <v>0</v>
      </c>
      <c r="J84" s="18"/>
      <c r="K84" s="18"/>
      <c r="L84" s="18"/>
      <c r="M84" s="18"/>
      <c r="N84" s="18"/>
    </row>
    <row r="85" spans="1:14" ht="12">
      <c r="A85" s="16">
        <v>5</v>
      </c>
      <c r="B85" s="17" t="s">
        <v>91</v>
      </c>
      <c r="C85" s="18">
        <v>72</v>
      </c>
      <c r="D85" s="18" t="s">
        <v>18</v>
      </c>
      <c r="E85" s="83"/>
      <c r="F85" s="83">
        <f>C85*E85</f>
        <v>0</v>
      </c>
      <c r="G85" s="20">
        <v>0.08</v>
      </c>
      <c r="H85" s="83">
        <f>F85*G85</f>
        <v>0</v>
      </c>
      <c r="I85" s="83">
        <f>F85+H85</f>
        <v>0</v>
      </c>
      <c r="J85" s="18"/>
      <c r="K85" s="18"/>
      <c r="L85" s="18"/>
      <c r="M85" s="18"/>
      <c r="N85" s="18"/>
    </row>
    <row r="86" spans="2:9" ht="12">
      <c r="B86" s="23" t="s">
        <v>92</v>
      </c>
      <c r="E86" s="84" t="s">
        <v>58</v>
      </c>
      <c r="F86" s="86">
        <f>SUM(F81:F85)</f>
        <v>0</v>
      </c>
      <c r="G86" s="35"/>
      <c r="H86" s="86">
        <f>SUM(H81:H85)</f>
        <v>0</v>
      </c>
      <c r="I86" s="86">
        <f>SUM(I81:I85)</f>
        <v>0</v>
      </c>
    </row>
    <row r="87" spans="2:9" ht="12">
      <c r="B87" s="25" t="s">
        <v>93</v>
      </c>
      <c r="F87" s="26"/>
      <c r="G87" s="27"/>
      <c r="H87" s="26"/>
      <c r="I87" s="26"/>
    </row>
    <row r="88" spans="1:9" ht="12">
      <c r="A88" s="6" t="s">
        <v>2</v>
      </c>
      <c r="B88" s="7">
        <v>6</v>
      </c>
      <c r="F88" s="26"/>
      <c r="G88" s="27"/>
      <c r="H88" s="26"/>
      <c r="I88" s="26"/>
    </row>
    <row r="89" spans="1:14" s="15" customFormat="1" ht="52.5">
      <c r="A89" s="8" t="s">
        <v>3</v>
      </c>
      <c r="B89" s="9" t="s">
        <v>4</v>
      </c>
      <c r="C89" s="8" t="s">
        <v>5</v>
      </c>
      <c r="D89" s="10" t="s">
        <v>6</v>
      </c>
      <c r="E89" s="11" t="s">
        <v>7</v>
      </c>
      <c r="F89" s="12" t="s">
        <v>8</v>
      </c>
      <c r="G89" s="13" t="s">
        <v>9</v>
      </c>
      <c r="H89" s="12" t="s">
        <v>10</v>
      </c>
      <c r="I89" s="12" t="s">
        <v>11</v>
      </c>
      <c r="J89" s="14" t="s">
        <v>12</v>
      </c>
      <c r="K89" s="14" t="s">
        <v>13</v>
      </c>
      <c r="L89" s="14" t="s">
        <v>14</v>
      </c>
      <c r="M89" s="14" t="s">
        <v>15</v>
      </c>
      <c r="N89" s="14" t="s">
        <v>16</v>
      </c>
    </row>
    <row r="90" spans="1:14" s="15" customFormat="1" ht="25.5">
      <c r="A90" s="36">
        <v>1</v>
      </c>
      <c r="B90" s="64" t="s">
        <v>94</v>
      </c>
      <c r="C90" s="38">
        <v>396</v>
      </c>
      <c r="D90" s="39" t="s">
        <v>20</v>
      </c>
      <c r="E90" s="87"/>
      <c r="F90" s="83">
        <f>C90*E90</f>
        <v>0</v>
      </c>
      <c r="G90" s="20">
        <v>0.08</v>
      </c>
      <c r="H90" s="83">
        <f>F90*G90</f>
        <v>0</v>
      </c>
      <c r="I90" s="83">
        <f>F90+H90</f>
        <v>0</v>
      </c>
      <c r="J90" s="40"/>
      <c r="K90" s="40"/>
      <c r="L90" s="40"/>
      <c r="M90" s="40"/>
      <c r="N90" s="40"/>
    </row>
    <row r="91" spans="1:14" s="15" customFormat="1" ht="12.75">
      <c r="A91" s="36">
        <v>2</v>
      </c>
      <c r="B91" s="64" t="s">
        <v>95</v>
      </c>
      <c r="C91" s="18">
        <v>108</v>
      </c>
      <c r="D91" s="39" t="s">
        <v>20</v>
      </c>
      <c r="E91" s="83"/>
      <c r="F91" s="83">
        <f>C91*E91</f>
        <v>0</v>
      </c>
      <c r="G91" s="20">
        <v>0.08</v>
      </c>
      <c r="H91" s="83">
        <f>F91*G91</f>
        <v>0</v>
      </c>
      <c r="I91" s="83">
        <f>F91+H91</f>
        <v>0</v>
      </c>
      <c r="J91" s="18"/>
      <c r="K91" s="18"/>
      <c r="L91" s="18"/>
      <c r="M91" s="18"/>
      <c r="N91" s="18"/>
    </row>
    <row r="92" spans="1:14" s="15" customFormat="1" ht="12.75">
      <c r="A92" s="36">
        <v>3</v>
      </c>
      <c r="B92" s="64" t="s">
        <v>96</v>
      </c>
      <c r="C92" s="18">
        <v>72</v>
      </c>
      <c r="D92" s="39" t="s">
        <v>20</v>
      </c>
      <c r="E92" s="83"/>
      <c r="F92" s="83">
        <f>C92*E92</f>
        <v>0</v>
      </c>
      <c r="G92" s="20">
        <v>0.08</v>
      </c>
      <c r="H92" s="83">
        <f>F92*G92</f>
        <v>0</v>
      </c>
      <c r="I92" s="83">
        <f>F92+H92</f>
        <v>0</v>
      </c>
      <c r="J92" s="18"/>
      <c r="K92" s="18"/>
      <c r="L92" s="18"/>
      <c r="M92" s="18"/>
      <c r="N92" s="18"/>
    </row>
    <row r="93" spans="1:14" ht="12.75">
      <c r="A93" s="36">
        <v>4</v>
      </c>
      <c r="B93" s="64" t="s">
        <v>97</v>
      </c>
      <c r="C93" s="18">
        <v>72</v>
      </c>
      <c r="D93" s="39" t="s">
        <v>20</v>
      </c>
      <c r="E93" s="83"/>
      <c r="F93" s="83">
        <f>C93*E93</f>
        <v>0</v>
      </c>
      <c r="G93" s="20">
        <v>0.08</v>
      </c>
      <c r="H93" s="83">
        <f>F93*G93</f>
        <v>0</v>
      </c>
      <c r="I93" s="83">
        <f>F93+H93</f>
        <v>0</v>
      </c>
      <c r="J93" s="18"/>
      <c r="K93" s="18"/>
      <c r="L93" s="18"/>
      <c r="M93" s="18"/>
      <c r="N93" s="18"/>
    </row>
    <row r="94" spans="2:9" ht="12">
      <c r="B94" s="23" t="s">
        <v>98</v>
      </c>
      <c r="E94" s="84" t="s">
        <v>58</v>
      </c>
      <c r="F94" s="85">
        <f>SUM(F90:F93)</f>
        <v>0</v>
      </c>
      <c r="G94" s="24"/>
      <c r="H94" s="85">
        <f>SUM(H90:H93)</f>
        <v>0</v>
      </c>
      <c r="I94" s="85">
        <f>SUM(I90:I93)</f>
        <v>0</v>
      </c>
    </row>
    <row r="95" spans="2:9" ht="60">
      <c r="B95" s="41" t="s">
        <v>99</v>
      </c>
      <c r="F95" s="26"/>
      <c r="G95" s="27"/>
      <c r="H95" s="26"/>
      <c r="I95" s="26"/>
    </row>
    <row r="96" spans="1:9" ht="12">
      <c r="A96" s="6" t="s">
        <v>2</v>
      </c>
      <c r="B96" s="7">
        <v>7</v>
      </c>
      <c r="F96" s="26"/>
      <c r="G96" s="27"/>
      <c r="H96" s="26"/>
      <c r="I96" s="26"/>
    </row>
    <row r="97" spans="1:14" ht="52.5">
      <c r="A97" s="8" t="s">
        <v>3</v>
      </c>
      <c r="B97" s="9" t="s">
        <v>4</v>
      </c>
      <c r="C97" s="8" t="s">
        <v>5</v>
      </c>
      <c r="D97" s="10" t="s">
        <v>6</v>
      </c>
      <c r="E97" s="11" t="s">
        <v>7</v>
      </c>
      <c r="F97" s="12" t="s">
        <v>8</v>
      </c>
      <c r="G97" s="13" t="s">
        <v>9</v>
      </c>
      <c r="H97" s="12" t="s">
        <v>10</v>
      </c>
      <c r="I97" s="12" t="s">
        <v>11</v>
      </c>
      <c r="J97" s="14" t="s">
        <v>12</v>
      </c>
      <c r="K97" s="14" t="s">
        <v>13</v>
      </c>
      <c r="L97" s="14" t="s">
        <v>14</v>
      </c>
      <c r="M97" s="14" t="s">
        <v>15</v>
      </c>
      <c r="N97" s="14" t="s">
        <v>16</v>
      </c>
    </row>
    <row r="98" spans="1:14" ht="12.75">
      <c r="A98" s="42">
        <v>1</v>
      </c>
      <c r="B98" s="64" t="s">
        <v>100</v>
      </c>
      <c r="C98" s="18">
        <v>60</v>
      </c>
      <c r="D98" s="18" t="s">
        <v>18</v>
      </c>
      <c r="E98" s="87"/>
      <c r="F98" s="83">
        <f>C98*E98</f>
        <v>0</v>
      </c>
      <c r="G98" s="20">
        <v>0.08</v>
      </c>
      <c r="H98" s="83">
        <f>F98*G98</f>
        <v>0</v>
      </c>
      <c r="I98" s="83">
        <f>F98+H98</f>
        <v>0</v>
      </c>
      <c r="J98" s="40"/>
      <c r="K98" s="40"/>
      <c r="L98" s="40"/>
      <c r="M98" s="40"/>
      <c r="N98" s="40"/>
    </row>
    <row r="99" spans="1:14" ht="12.75">
      <c r="A99" s="42">
        <v>2</v>
      </c>
      <c r="B99" s="64" t="s">
        <v>101</v>
      </c>
      <c r="C99" s="18">
        <v>24</v>
      </c>
      <c r="D99" s="18" t="s">
        <v>18</v>
      </c>
      <c r="E99" s="87"/>
      <c r="F99" s="83">
        <f>C99*E99</f>
        <v>0</v>
      </c>
      <c r="G99" s="20">
        <v>0.08</v>
      </c>
      <c r="H99" s="83">
        <f>F99*G99</f>
        <v>0</v>
      </c>
      <c r="I99" s="83">
        <f>F99+H99</f>
        <v>0</v>
      </c>
      <c r="J99" s="81"/>
      <c r="K99" s="81"/>
      <c r="L99" s="81"/>
      <c r="M99" s="81"/>
      <c r="N99" s="81"/>
    </row>
    <row r="100" spans="1:14" ht="12">
      <c r="A100" s="29"/>
      <c r="B100" s="23" t="s">
        <v>102</v>
      </c>
      <c r="E100" s="84" t="s">
        <v>58</v>
      </c>
      <c r="F100" s="85">
        <f>SUM(F98:F99)</f>
        <v>0</v>
      </c>
      <c r="G100" s="24"/>
      <c r="H100" s="85">
        <f>SUM(H98:H99)</f>
        <v>0</v>
      </c>
      <c r="I100" s="85">
        <f>SUM(I98:I99)</f>
        <v>0</v>
      </c>
      <c r="J100" s="82"/>
      <c r="K100" s="82"/>
      <c r="L100" s="82"/>
      <c r="M100" s="82"/>
      <c r="N100" s="82"/>
    </row>
    <row r="101" spans="1:14" s="15" customFormat="1" ht="12">
      <c r="A101" s="1"/>
      <c r="B101" s="41" t="s">
        <v>103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s="15" customFormat="1" ht="12">
      <c r="A102" s="6" t="s">
        <v>2</v>
      </c>
      <c r="B102" s="7">
        <v>8</v>
      </c>
      <c r="C102" s="3"/>
      <c r="D102" s="3"/>
      <c r="E102" s="3"/>
      <c r="F102" s="26"/>
      <c r="G102" s="27"/>
      <c r="H102" s="26"/>
      <c r="I102" s="26"/>
      <c r="J102" s="3"/>
      <c r="K102" s="3"/>
      <c r="L102" s="3"/>
      <c r="M102" s="3"/>
      <c r="N102" s="3"/>
    </row>
    <row r="103" spans="1:14" s="15" customFormat="1" ht="52.5">
      <c r="A103" s="8" t="s">
        <v>3</v>
      </c>
      <c r="B103" s="53" t="s">
        <v>4</v>
      </c>
      <c r="C103" s="54" t="s">
        <v>5</v>
      </c>
      <c r="D103" s="55" t="s">
        <v>6</v>
      </c>
      <c r="E103" s="88" t="s">
        <v>7</v>
      </c>
      <c r="F103" s="89" t="s">
        <v>8</v>
      </c>
      <c r="G103" s="58" t="s">
        <v>9</v>
      </c>
      <c r="H103" s="57" t="s">
        <v>10</v>
      </c>
      <c r="I103" s="57" t="s">
        <v>11</v>
      </c>
      <c r="J103" s="59" t="s">
        <v>12</v>
      </c>
      <c r="K103" s="59" t="s">
        <v>13</v>
      </c>
      <c r="L103" s="59" t="s">
        <v>14</v>
      </c>
      <c r="M103" s="59" t="s">
        <v>15</v>
      </c>
      <c r="N103" s="14" t="s">
        <v>16</v>
      </c>
    </row>
    <row r="104" spans="1:14" ht="12.75">
      <c r="A104" s="44">
        <v>1</v>
      </c>
      <c r="B104" s="65" t="s">
        <v>104</v>
      </c>
      <c r="C104" s="61">
        <v>48</v>
      </c>
      <c r="D104" s="61" t="s">
        <v>20</v>
      </c>
      <c r="E104" s="90"/>
      <c r="F104" s="90">
        <f>C104*E104</f>
        <v>0</v>
      </c>
      <c r="G104" s="62">
        <v>0.08</v>
      </c>
      <c r="H104" s="90">
        <f>F104*G104</f>
        <v>0</v>
      </c>
      <c r="I104" s="90">
        <f>F104+H104</f>
        <v>0</v>
      </c>
      <c r="J104" s="61"/>
      <c r="K104" s="61"/>
      <c r="L104" s="61"/>
      <c r="M104" s="61"/>
      <c r="N104" s="45"/>
    </row>
    <row r="105" spans="1:14" ht="12.75">
      <c r="A105" s="44">
        <v>2</v>
      </c>
      <c r="B105" s="65" t="s">
        <v>105</v>
      </c>
      <c r="C105" s="61">
        <v>48</v>
      </c>
      <c r="D105" s="61" t="s">
        <v>20</v>
      </c>
      <c r="E105" s="91"/>
      <c r="F105" s="90">
        <f>C105*E105</f>
        <v>0</v>
      </c>
      <c r="G105" s="62">
        <v>0.08</v>
      </c>
      <c r="H105" s="90">
        <f>F105*G105</f>
        <v>0</v>
      </c>
      <c r="I105" s="90">
        <f>F105+H105</f>
        <v>0</v>
      </c>
      <c r="J105" s="61"/>
      <c r="K105" s="61"/>
      <c r="L105" s="61"/>
      <c r="M105" s="61"/>
      <c r="N105" s="63"/>
    </row>
    <row r="106" spans="1:14" ht="12.75">
      <c r="A106" s="44">
        <v>3</v>
      </c>
      <c r="B106" s="65" t="s">
        <v>106</v>
      </c>
      <c r="C106" s="61">
        <v>48</v>
      </c>
      <c r="D106" s="61" t="s">
        <v>20</v>
      </c>
      <c r="E106" s="90"/>
      <c r="F106" s="90">
        <f>C106*E106</f>
        <v>0</v>
      </c>
      <c r="G106" s="62">
        <v>0.08</v>
      </c>
      <c r="H106" s="90">
        <f>F106*G106</f>
        <v>0</v>
      </c>
      <c r="I106" s="90">
        <f>F106+H106</f>
        <v>0</v>
      </c>
      <c r="J106" s="61"/>
      <c r="K106" s="61"/>
      <c r="L106" s="61"/>
      <c r="M106" s="61"/>
      <c r="N106" s="61"/>
    </row>
    <row r="107" spans="1:14" s="15" customFormat="1" ht="12.75">
      <c r="A107" s="44">
        <v>4</v>
      </c>
      <c r="B107" s="65" t="s">
        <v>107</v>
      </c>
      <c r="C107" s="61">
        <v>48</v>
      </c>
      <c r="D107" s="61" t="s">
        <v>20</v>
      </c>
      <c r="E107" s="92"/>
      <c r="F107" s="90">
        <f>C107*E107</f>
        <v>0</v>
      </c>
      <c r="G107" s="62">
        <v>0.08</v>
      </c>
      <c r="H107" s="90">
        <f>F107*G107</f>
        <v>0</v>
      </c>
      <c r="I107" s="90">
        <f>F107+H107</f>
        <v>0</v>
      </c>
      <c r="J107" s="77"/>
      <c r="K107" s="77"/>
      <c r="L107" s="77"/>
      <c r="M107" s="77"/>
      <c r="N107" s="78"/>
    </row>
    <row r="108" spans="1:14" ht="12.75">
      <c r="A108" s="29">
        <v>5</v>
      </c>
      <c r="B108" s="65" t="s">
        <v>108</v>
      </c>
      <c r="C108" s="61">
        <v>12</v>
      </c>
      <c r="D108" s="61" t="s">
        <v>20</v>
      </c>
      <c r="E108" s="91"/>
      <c r="F108" s="90">
        <f>C108*E108</f>
        <v>0</v>
      </c>
      <c r="G108" s="62">
        <v>0.08</v>
      </c>
      <c r="H108" s="90">
        <f>F108*G108</f>
        <v>0</v>
      </c>
      <c r="I108" s="90">
        <f>F108+H108</f>
        <v>0</v>
      </c>
      <c r="J108" s="61"/>
      <c r="K108" s="61"/>
      <c r="L108" s="61"/>
      <c r="M108" s="61"/>
      <c r="N108" s="45"/>
    </row>
    <row r="109" spans="1:14" ht="25.5">
      <c r="A109" s="29"/>
      <c r="B109" s="66" t="s">
        <v>109</v>
      </c>
      <c r="C109" s="30"/>
      <c r="D109" s="30"/>
      <c r="E109" s="84" t="s">
        <v>58</v>
      </c>
      <c r="F109" s="85">
        <f>SUM(F104:F108)</f>
        <v>0</v>
      </c>
      <c r="G109" s="24"/>
      <c r="H109" s="85">
        <f>SUM(H104:H108)</f>
        <v>0</v>
      </c>
      <c r="I109" s="85">
        <f>SUM(I104:I108)</f>
        <v>0</v>
      </c>
      <c r="J109" s="60"/>
      <c r="K109" s="60"/>
      <c r="L109" s="60"/>
      <c r="M109" s="60"/>
      <c r="N109" s="18"/>
    </row>
    <row r="110" spans="1:9" ht="25.5">
      <c r="A110" s="6"/>
      <c r="B110" s="43" t="s">
        <v>110</v>
      </c>
      <c r="F110" s="26"/>
      <c r="G110" s="27"/>
      <c r="H110" s="26"/>
      <c r="I110" s="26"/>
    </row>
    <row r="111" spans="1:14" s="15" customFormat="1" ht="12">
      <c r="A111" s="6" t="s">
        <v>2</v>
      </c>
      <c r="B111" s="7">
        <v>9</v>
      </c>
      <c r="C111" s="3"/>
      <c r="D111" s="3"/>
      <c r="E111" s="3"/>
      <c r="F111" s="26"/>
      <c r="G111" s="27"/>
      <c r="H111" s="26"/>
      <c r="I111" s="26"/>
      <c r="J111" s="3"/>
      <c r="K111" s="3"/>
      <c r="L111" s="3"/>
      <c r="M111" s="3"/>
      <c r="N111" s="3"/>
    </row>
    <row r="112" spans="1:14" ht="52.5">
      <c r="A112" s="8" t="s">
        <v>3</v>
      </c>
      <c r="B112" s="9" t="s">
        <v>4</v>
      </c>
      <c r="C112" s="8" t="s">
        <v>5</v>
      </c>
      <c r="D112" s="10" t="s">
        <v>6</v>
      </c>
      <c r="E112" s="11" t="s">
        <v>7</v>
      </c>
      <c r="F112" s="12" t="s">
        <v>8</v>
      </c>
      <c r="G112" s="13" t="s">
        <v>9</v>
      </c>
      <c r="H112" s="12" t="s">
        <v>10</v>
      </c>
      <c r="I112" s="12" t="s">
        <v>11</v>
      </c>
      <c r="J112" s="14" t="s">
        <v>12</v>
      </c>
      <c r="K112" s="14" t="s">
        <v>13</v>
      </c>
      <c r="L112" s="14" t="s">
        <v>14</v>
      </c>
      <c r="M112" s="14" t="s">
        <v>15</v>
      </c>
      <c r="N112" s="14" t="s">
        <v>16</v>
      </c>
    </row>
    <row r="113" spans="1:14" ht="25.5">
      <c r="A113" s="16">
        <v>1</v>
      </c>
      <c r="B113" s="64" t="s">
        <v>111</v>
      </c>
      <c r="C113" s="18">
        <v>432</v>
      </c>
      <c r="D113" s="18" t="s">
        <v>18</v>
      </c>
      <c r="E113" s="83"/>
      <c r="F113" s="83">
        <f>C113*E113</f>
        <v>0</v>
      </c>
      <c r="G113" s="20">
        <v>0.08</v>
      </c>
      <c r="H113" s="83">
        <f>F113*G113</f>
        <v>0</v>
      </c>
      <c r="I113" s="83">
        <f>F113+H113</f>
        <v>0</v>
      </c>
      <c r="J113" s="18"/>
      <c r="K113" s="18"/>
      <c r="L113" s="18"/>
      <c r="M113" s="18"/>
      <c r="N113" s="18"/>
    </row>
    <row r="114" spans="1:14" ht="25.5">
      <c r="A114" s="16">
        <v>2</v>
      </c>
      <c r="B114" s="64" t="s">
        <v>112</v>
      </c>
      <c r="C114" s="18">
        <v>120</v>
      </c>
      <c r="D114" s="18" t="s">
        <v>18</v>
      </c>
      <c r="E114" s="83"/>
      <c r="F114" s="83">
        <f>C114*E114</f>
        <v>0</v>
      </c>
      <c r="G114" s="20">
        <v>0.08</v>
      </c>
      <c r="H114" s="83">
        <f>F114*G114</f>
        <v>0</v>
      </c>
      <c r="I114" s="83">
        <f>F114+H114</f>
        <v>0</v>
      </c>
      <c r="J114" s="18"/>
      <c r="K114" s="18"/>
      <c r="L114" s="18"/>
      <c r="M114" s="18"/>
      <c r="N114" s="18"/>
    </row>
    <row r="115" spans="5:9" ht="12">
      <c r="E115" s="84" t="s">
        <v>58</v>
      </c>
      <c r="F115" s="85">
        <f>SUM(F113:F114)</f>
        <v>0</v>
      </c>
      <c r="G115" s="24"/>
      <c r="H115" s="85">
        <f>SUM(H113:H114)</f>
        <v>0</v>
      </c>
      <c r="I115" s="85">
        <f>SUM(I113:I114)</f>
        <v>0</v>
      </c>
    </row>
    <row r="116" spans="1:9" ht="12">
      <c r="A116" s="6" t="s">
        <v>2</v>
      </c>
      <c r="B116" s="7">
        <v>10</v>
      </c>
      <c r="F116" s="26"/>
      <c r="G116" s="27"/>
      <c r="H116" s="26"/>
      <c r="I116" s="26"/>
    </row>
    <row r="117" spans="1:14" s="15" customFormat="1" ht="52.5">
      <c r="A117" s="8" t="s">
        <v>3</v>
      </c>
      <c r="B117" s="9" t="s">
        <v>4</v>
      </c>
      <c r="C117" s="8" t="s">
        <v>5</v>
      </c>
      <c r="D117" s="10" t="s">
        <v>6</v>
      </c>
      <c r="E117" s="11" t="s">
        <v>7</v>
      </c>
      <c r="F117" s="12" t="s">
        <v>8</v>
      </c>
      <c r="G117" s="13" t="s">
        <v>9</v>
      </c>
      <c r="H117" s="12" t="s">
        <v>10</v>
      </c>
      <c r="I117" s="12" t="s">
        <v>11</v>
      </c>
      <c r="J117" s="14" t="s">
        <v>12</v>
      </c>
      <c r="K117" s="14" t="s">
        <v>13</v>
      </c>
      <c r="L117" s="14" t="s">
        <v>14</v>
      </c>
      <c r="M117" s="14" t="s">
        <v>15</v>
      </c>
      <c r="N117" s="14" t="s">
        <v>16</v>
      </c>
    </row>
    <row r="118" spans="1:14" ht="25.5">
      <c r="A118" s="44">
        <v>1</v>
      </c>
      <c r="B118" s="64" t="s">
        <v>113</v>
      </c>
      <c r="C118" s="45">
        <v>36</v>
      </c>
      <c r="D118" s="18" t="s">
        <v>18</v>
      </c>
      <c r="E118" s="83"/>
      <c r="F118" s="83">
        <f>C118*E118</f>
        <v>0</v>
      </c>
      <c r="G118" s="20">
        <v>0.08</v>
      </c>
      <c r="H118" s="83">
        <f>F118*G118</f>
        <v>0</v>
      </c>
      <c r="I118" s="83">
        <f>F118+H118</f>
        <v>0</v>
      </c>
      <c r="J118" s="18"/>
      <c r="K118" s="18"/>
      <c r="L118" s="18"/>
      <c r="M118" s="18"/>
      <c r="N118" s="18"/>
    </row>
    <row r="119" spans="1:14" ht="25.5">
      <c r="A119" s="44">
        <v>2</v>
      </c>
      <c r="B119" s="64" t="s">
        <v>114</v>
      </c>
      <c r="C119" s="45">
        <v>36</v>
      </c>
      <c r="D119" s="18" t="s">
        <v>52</v>
      </c>
      <c r="E119" s="83"/>
      <c r="F119" s="83">
        <f>C119*E119</f>
        <v>0</v>
      </c>
      <c r="G119" s="20">
        <v>0.08</v>
      </c>
      <c r="H119" s="83">
        <f>F119*G119</f>
        <v>0</v>
      </c>
      <c r="I119" s="83">
        <f>F119+H119</f>
        <v>0</v>
      </c>
      <c r="J119" s="18"/>
      <c r="K119" s="18"/>
      <c r="L119" s="18"/>
      <c r="M119" s="18"/>
      <c r="N119" s="18"/>
    </row>
    <row r="120" spans="5:9" ht="12">
      <c r="E120" s="84" t="s">
        <v>58</v>
      </c>
      <c r="F120" s="85">
        <f>SUM(F118:F119)</f>
        <v>0</v>
      </c>
      <c r="G120" s="24"/>
      <c r="H120" s="85">
        <f>SUM(H118:H119)</f>
        <v>0</v>
      </c>
      <c r="I120" s="85">
        <f>SUM(I118:I119)</f>
        <v>0</v>
      </c>
    </row>
    <row r="121" spans="1:9" ht="12">
      <c r="A121" s="6" t="s">
        <v>2</v>
      </c>
      <c r="B121" s="7">
        <v>11</v>
      </c>
      <c r="F121" s="26"/>
      <c r="G121" s="27"/>
      <c r="H121" s="26"/>
      <c r="I121" s="26"/>
    </row>
    <row r="122" spans="1:14" s="15" customFormat="1" ht="52.5">
      <c r="A122" s="8" t="s">
        <v>3</v>
      </c>
      <c r="B122" s="9" t="s">
        <v>4</v>
      </c>
      <c r="C122" s="8" t="s">
        <v>5</v>
      </c>
      <c r="D122" s="10" t="s">
        <v>6</v>
      </c>
      <c r="E122" s="11" t="s">
        <v>7</v>
      </c>
      <c r="F122" s="12" t="s">
        <v>8</v>
      </c>
      <c r="G122" s="13" t="s">
        <v>9</v>
      </c>
      <c r="H122" s="12" t="s">
        <v>10</v>
      </c>
      <c r="I122" s="12" t="s">
        <v>11</v>
      </c>
      <c r="J122" s="14" t="s">
        <v>12</v>
      </c>
      <c r="K122" s="14" t="s">
        <v>13</v>
      </c>
      <c r="L122" s="14" t="s">
        <v>14</v>
      </c>
      <c r="M122" s="14" t="s">
        <v>15</v>
      </c>
      <c r="N122" s="14" t="s">
        <v>16</v>
      </c>
    </row>
    <row r="123" spans="1:14" ht="12.75">
      <c r="A123" s="16">
        <v>1</v>
      </c>
      <c r="B123" s="64" t="s">
        <v>115</v>
      </c>
      <c r="C123" s="46">
        <v>72</v>
      </c>
      <c r="D123" s="18" t="s">
        <v>18</v>
      </c>
      <c r="E123" s="83"/>
      <c r="F123" s="83">
        <f>C123*E123</f>
        <v>0</v>
      </c>
      <c r="G123" s="20">
        <v>0.08</v>
      </c>
      <c r="H123" s="83">
        <f>F123*G123</f>
        <v>0</v>
      </c>
      <c r="I123" s="83">
        <f>F123+H123</f>
        <v>0</v>
      </c>
      <c r="J123" s="18"/>
      <c r="K123" s="18"/>
      <c r="L123" s="18"/>
      <c r="M123" s="18"/>
      <c r="N123" s="18"/>
    </row>
    <row r="124" spans="1:14" ht="12.75">
      <c r="A124" s="16">
        <v>2</v>
      </c>
      <c r="B124" s="64" t="s">
        <v>116</v>
      </c>
      <c r="C124" s="46">
        <v>72</v>
      </c>
      <c r="D124" s="18" t="s">
        <v>18</v>
      </c>
      <c r="E124" s="83"/>
      <c r="F124" s="83">
        <f aca="true" t="shared" si="5" ref="F124:F149">C124*E124</f>
        <v>0</v>
      </c>
      <c r="G124" s="20">
        <v>0.08</v>
      </c>
      <c r="H124" s="83">
        <f aca="true" t="shared" si="6" ref="H124:H148">F124*G124</f>
        <v>0</v>
      </c>
      <c r="I124" s="83">
        <f aca="true" t="shared" si="7" ref="I124:I148">F124+H124</f>
        <v>0</v>
      </c>
      <c r="J124" s="18"/>
      <c r="K124" s="18"/>
      <c r="L124" s="18"/>
      <c r="M124" s="18"/>
      <c r="N124" s="18"/>
    </row>
    <row r="125" spans="1:14" ht="12.75">
      <c r="A125" s="16">
        <v>3</v>
      </c>
      <c r="B125" s="64" t="s">
        <v>117</v>
      </c>
      <c r="C125" s="46">
        <v>500</v>
      </c>
      <c r="D125" s="18" t="s">
        <v>18</v>
      </c>
      <c r="E125" s="83"/>
      <c r="F125" s="83">
        <f t="shared" si="5"/>
        <v>0</v>
      </c>
      <c r="G125" s="20">
        <v>0.08</v>
      </c>
      <c r="H125" s="83">
        <f t="shared" si="6"/>
        <v>0</v>
      </c>
      <c r="I125" s="83">
        <f t="shared" si="7"/>
        <v>0</v>
      </c>
      <c r="J125" s="18"/>
      <c r="K125" s="18"/>
      <c r="L125" s="18"/>
      <c r="M125" s="18"/>
      <c r="N125" s="18"/>
    </row>
    <row r="126" spans="1:14" ht="12.75">
      <c r="A126" s="16">
        <v>4</v>
      </c>
      <c r="B126" s="64" t="s">
        <v>118</v>
      </c>
      <c r="C126" s="46">
        <v>12</v>
      </c>
      <c r="D126" s="18" t="s">
        <v>18</v>
      </c>
      <c r="E126" s="83"/>
      <c r="F126" s="83">
        <f t="shared" si="5"/>
        <v>0</v>
      </c>
      <c r="G126" s="20">
        <v>0.08</v>
      </c>
      <c r="H126" s="83">
        <f t="shared" si="6"/>
        <v>0</v>
      </c>
      <c r="I126" s="83">
        <f t="shared" si="7"/>
        <v>0</v>
      </c>
      <c r="J126" s="18"/>
      <c r="K126" s="18"/>
      <c r="L126" s="18"/>
      <c r="M126" s="18"/>
      <c r="N126" s="18"/>
    </row>
    <row r="127" spans="1:14" s="15" customFormat="1" ht="12.75">
      <c r="A127" s="16">
        <v>5</v>
      </c>
      <c r="B127" s="64" t="s">
        <v>119</v>
      </c>
      <c r="C127" s="46">
        <v>24</v>
      </c>
      <c r="D127" s="18" t="s">
        <v>18</v>
      </c>
      <c r="E127" s="83"/>
      <c r="F127" s="83">
        <f t="shared" si="5"/>
        <v>0</v>
      </c>
      <c r="G127" s="20">
        <v>0.08</v>
      </c>
      <c r="H127" s="83">
        <f t="shared" si="6"/>
        <v>0</v>
      </c>
      <c r="I127" s="83">
        <f t="shared" si="7"/>
        <v>0</v>
      </c>
      <c r="J127" s="18"/>
      <c r="K127" s="18"/>
      <c r="L127" s="18"/>
      <c r="M127" s="18"/>
      <c r="N127" s="18"/>
    </row>
    <row r="128" spans="1:14" ht="12.75">
      <c r="A128" s="16">
        <v>6</v>
      </c>
      <c r="B128" s="64" t="s">
        <v>120</v>
      </c>
      <c r="C128" s="46">
        <v>72</v>
      </c>
      <c r="D128" s="18" t="s">
        <v>18</v>
      </c>
      <c r="E128" s="83"/>
      <c r="F128" s="83">
        <f t="shared" si="5"/>
        <v>0</v>
      </c>
      <c r="G128" s="20">
        <v>0.08</v>
      </c>
      <c r="H128" s="83">
        <f t="shared" si="6"/>
        <v>0</v>
      </c>
      <c r="I128" s="83">
        <f t="shared" si="7"/>
        <v>0</v>
      </c>
      <c r="J128" s="18"/>
      <c r="K128" s="18"/>
      <c r="L128" s="18"/>
      <c r="M128" s="18"/>
      <c r="N128" s="18"/>
    </row>
    <row r="129" spans="1:14" ht="12.75">
      <c r="A129" s="16">
        <v>7</v>
      </c>
      <c r="B129" s="64" t="s">
        <v>121</v>
      </c>
      <c r="C129" s="46">
        <v>1000</v>
      </c>
      <c r="D129" s="18" t="s">
        <v>18</v>
      </c>
      <c r="E129" s="83"/>
      <c r="F129" s="83">
        <f t="shared" si="5"/>
        <v>0</v>
      </c>
      <c r="G129" s="20">
        <v>0.08</v>
      </c>
      <c r="H129" s="83">
        <f t="shared" si="6"/>
        <v>0</v>
      </c>
      <c r="I129" s="83">
        <f t="shared" si="7"/>
        <v>0</v>
      </c>
      <c r="J129" s="18"/>
      <c r="K129" s="18"/>
      <c r="L129" s="18"/>
      <c r="M129" s="18"/>
      <c r="N129" s="18"/>
    </row>
    <row r="130" spans="1:14" ht="12.75">
      <c r="A130" s="16">
        <v>8</v>
      </c>
      <c r="B130" s="64" t="s">
        <v>122</v>
      </c>
      <c r="C130" s="46">
        <v>1000</v>
      </c>
      <c r="D130" s="18" t="s">
        <v>18</v>
      </c>
      <c r="E130" s="83"/>
      <c r="F130" s="83">
        <f t="shared" si="5"/>
        <v>0</v>
      </c>
      <c r="G130" s="20">
        <v>0.08</v>
      </c>
      <c r="H130" s="83">
        <f t="shared" si="6"/>
        <v>0</v>
      </c>
      <c r="I130" s="83">
        <f t="shared" si="7"/>
        <v>0</v>
      </c>
      <c r="J130" s="18"/>
      <c r="K130" s="18"/>
      <c r="L130" s="18"/>
      <c r="M130" s="18"/>
      <c r="N130" s="18"/>
    </row>
    <row r="131" spans="1:14" ht="12.75">
      <c r="A131" s="16">
        <v>9</v>
      </c>
      <c r="B131" s="64" t="s">
        <v>123</v>
      </c>
      <c r="C131" s="46">
        <v>300</v>
      </c>
      <c r="D131" s="18" t="s">
        <v>18</v>
      </c>
      <c r="E131" s="83"/>
      <c r="F131" s="83">
        <f t="shared" si="5"/>
        <v>0</v>
      </c>
      <c r="G131" s="20">
        <v>0.08</v>
      </c>
      <c r="H131" s="83">
        <f t="shared" si="6"/>
        <v>0</v>
      </c>
      <c r="I131" s="83">
        <f t="shared" si="7"/>
        <v>0</v>
      </c>
      <c r="J131" s="18"/>
      <c r="K131" s="18"/>
      <c r="L131" s="18"/>
      <c r="M131" s="18"/>
      <c r="N131" s="18"/>
    </row>
    <row r="132" spans="1:14" ht="12.75">
      <c r="A132" s="16">
        <v>10</v>
      </c>
      <c r="B132" s="64" t="s">
        <v>124</v>
      </c>
      <c r="C132" s="46">
        <v>1260</v>
      </c>
      <c r="D132" s="18" t="s">
        <v>18</v>
      </c>
      <c r="E132" s="83"/>
      <c r="F132" s="83">
        <f t="shared" si="5"/>
        <v>0</v>
      </c>
      <c r="G132" s="20">
        <v>0.08</v>
      </c>
      <c r="H132" s="83">
        <f t="shared" si="6"/>
        <v>0</v>
      </c>
      <c r="I132" s="83">
        <f t="shared" si="7"/>
        <v>0</v>
      </c>
      <c r="J132" s="18"/>
      <c r="K132" s="18"/>
      <c r="L132" s="18"/>
      <c r="M132" s="18"/>
      <c r="N132" s="18"/>
    </row>
    <row r="133" spans="1:14" ht="12.75">
      <c r="A133" s="16">
        <v>11</v>
      </c>
      <c r="B133" s="64" t="s">
        <v>125</v>
      </c>
      <c r="C133" s="46">
        <v>600</v>
      </c>
      <c r="D133" s="18" t="s">
        <v>18</v>
      </c>
      <c r="E133" s="83"/>
      <c r="F133" s="83">
        <f t="shared" si="5"/>
        <v>0</v>
      </c>
      <c r="G133" s="20">
        <v>0.08</v>
      </c>
      <c r="H133" s="83">
        <f t="shared" si="6"/>
        <v>0</v>
      </c>
      <c r="I133" s="83">
        <f t="shared" si="7"/>
        <v>0</v>
      </c>
      <c r="J133" s="18"/>
      <c r="K133" s="18"/>
      <c r="L133" s="18"/>
      <c r="M133" s="18"/>
      <c r="N133" s="18"/>
    </row>
    <row r="134" spans="1:14" ht="12.75">
      <c r="A134" s="16">
        <v>12</v>
      </c>
      <c r="B134" s="64" t="s">
        <v>126</v>
      </c>
      <c r="C134" s="46">
        <v>720</v>
      </c>
      <c r="D134" s="18" t="s">
        <v>18</v>
      </c>
      <c r="E134" s="83"/>
      <c r="F134" s="83">
        <f t="shared" si="5"/>
        <v>0</v>
      </c>
      <c r="G134" s="20">
        <v>0.08</v>
      </c>
      <c r="H134" s="83">
        <f t="shared" si="6"/>
        <v>0</v>
      </c>
      <c r="I134" s="83">
        <f t="shared" si="7"/>
        <v>0</v>
      </c>
      <c r="J134" s="18"/>
      <c r="K134" s="18"/>
      <c r="L134" s="18"/>
      <c r="M134" s="18"/>
      <c r="N134" s="18"/>
    </row>
    <row r="135" spans="1:14" ht="12.75">
      <c r="A135" s="16">
        <v>13</v>
      </c>
      <c r="B135" s="64" t="s">
        <v>127</v>
      </c>
      <c r="C135" s="46">
        <v>36</v>
      </c>
      <c r="D135" s="18" t="s">
        <v>18</v>
      </c>
      <c r="E135" s="83"/>
      <c r="F135" s="83">
        <f t="shared" si="5"/>
        <v>0</v>
      </c>
      <c r="G135" s="20">
        <v>0.08</v>
      </c>
      <c r="H135" s="83">
        <f t="shared" si="6"/>
        <v>0</v>
      </c>
      <c r="I135" s="83">
        <f t="shared" si="7"/>
        <v>0</v>
      </c>
      <c r="J135" s="18"/>
      <c r="K135" s="18"/>
      <c r="L135" s="18"/>
      <c r="M135" s="18"/>
      <c r="N135" s="18"/>
    </row>
    <row r="136" spans="1:14" ht="12.75">
      <c r="A136" s="16">
        <v>14</v>
      </c>
      <c r="B136" s="64" t="s">
        <v>128</v>
      </c>
      <c r="C136" s="46">
        <v>840</v>
      </c>
      <c r="D136" s="18" t="s">
        <v>18</v>
      </c>
      <c r="E136" s="83"/>
      <c r="F136" s="83">
        <f t="shared" si="5"/>
        <v>0</v>
      </c>
      <c r="G136" s="20">
        <v>0.08</v>
      </c>
      <c r="H136" s="83">
        <f t="shared" si="6"/>
        <v>0</v>
      </c>
      <c r="I136" s="83">
        <f t="shared" si="7"/>
        <v>0</v>
      </c>
      <c r="J136" s="18"/>
      <c r="K136" s="18"/>
      <c r="L136" s="18"/>
      <c r="M136" s="18"/>
      <c r="N136" s="18"/>
    </row>
    <row r="137" spans="1:14" ht="12.75">
      <c r="A137" s="16">
        <v>15</v>
      </c>
      <c r="B137" s="64" t="s">
        <v>129</v>
      </c>
      <c r="C137" s="46">
        <v>1120</v>
      </c>
      <c r="D137" s="18" t="s">
        <v>18</v>
      </c>
      <c r="E137" s="83"/>
      <c r="F137" s="83">
        <f t="shared" si="5"/>
        <v>0</v>
      </c>
      <c r="G137" s="20">
        <v>0.08</v>
      </c>
      <c r="H137" s="83">
        <f t="shared" si="6"/>
        <v>0</v>
      </c>
      <c r="I137" s="83">
        <f t="shared" si="7"/>
        <v>0</v>
      </c>
      <c r="J137" s="18"/>
      <c r="K137" s="18"/>
      <c r="L137" s="18"/>
      <c r="M137" s="18"/>
      <c r="N137" s="18"/>
    </row>
    <row r="138" spans="1:14" ht="12.75">
      <c r="A138" s="16">
        <v>16</v>
      </c>
      <c r="B138" s="64" t="s">
        <v>130</v>
      </c>
      <c r="C138" s="46">
        <v>504</v>
      </c>
      <c r="D138" s="18" t="s">
        <v>18</v>
      </c>
      <c r="E138" s="83"/>
      <c r="F138" s="83">
        <f t="shared" si="5"/>
        <v>0</v>
      </c>
      <c r="G138" s="20">
        <v>0.08</v>
      </c>
      <c r="H138" s="83">
        <f t="shared" si="6"/>
        <v>0</v>
      </c>
      <c r="I138" s="83">
        <f t="shared" si="7"/>
        <v>0</v>
      </c>
      <c r="J138" s="18"/>
      <c r="K138" s="18"/>
      <c r="L138" s="18"/>
      <c r="M138" s="18"/>
      <c r="N138" s="18"/>
    </row>
    <row r="139" spans="1:14" ht="12.75">
      <c r="A139" s="16">
        <v>17</v>
      </c>
      <c r="B139" s="64" t="s">
        <v>131</v>
      </c>
      <c r="C139" s="46">
        <v>396</v>
      </c>
      <c r="D139" s="18" t="s">
        <v>18</v>
      </c>
      <c r="E139" s="83"/>
      <c r="F139" s="83">
        <f t="shared" si="5"/>
        <v>0</v>
      </c>
      <c r="G139" s="20">
        <v>0.08</v>
      </c>
      <c r="H139" s="83">
        <f t="shared" si="6"/>
        <v>0</v>
      </c>
      <c r="I139" s="83">
        <f t="shared" si="7"/>
        <v>0</v>
      </c>
      <c r="J139" s="18"/>
      <c r="K139" s="18"/>
      <c r="L139" s="18"/>
      <c r="M139" s="18"/>
      <c r="N139" s="18"/>
    </row>
    <row r="140" spans="1:14" ht="12.75">
      <c r="A140" s="16">
        <v>18</v>
      </c>
      <c r="B140" s="64" t="s">
        <v>132</v>
      </c>
      <c r="C140" s="46">
        <v>300</v>
      </c>
      <c r="D140" s="18" t="s">
        <v>18</v>
      </c>
      <c r="E140" s="83"/>
      <c r="F140" s="83">
        <f t="shared" si="5"/>
        <v>0</v>
      </c>
      <c r="G140" s="20">
        <v>0.08</v>
      </c>
      <c r="H140" s="83">
        <f t="shared" si="6"/>
        <v>0</v>
      </c>
      <c r="I140" s="83">
        <f t="shared" si="7"/>
        <v>0</v>
      </c>
      <c r="J140" s="18"/>
      <c r="K140" s="18"/>
      <c r="L140" s="18"/>
      <c r="M140" s="18"/>
      <c r="N140" s="18"/>
    </row>
    <row r="141" spans="1:14" ht="12.75">
      <c r="A141" s="16">
        <v>19</v>
      </c>
      <c r="B141" s="64" t="s">
        <v>133</v>
      </c>
      <c r="C141" s="46">
        <v>72</v>
      </c>
      <c r="D141" s="18" t="s">
        <v>18</v>
      </c>
      <c r="E141" s="83"/>
      <c r="F141" s="83">
        <f t="shared" si="5"/>
        <v>0</v>
      </c>
      <c r="G141" s="20">
        <v>0.08</v>
      </c>
      <c r="H141" s="83">
        <f t="shared" si="6"/>
        <v>0</v>
      </c>
      <c r="I141" s="83">
        <f t="shared" si="7"/>
        <v>0</v>
      </c>
      <c r="J141" s="18"/>
      <c r="K141" s="18"/>
      <c r="L141" s="18"/>
      <c r="M141" s="18"/>
      <c r="N141" s="18"/>
    </row>
    <row r="142" spans="1:14" ht="12.75">
      <c r="A142" s="16">
        <v>20</v>
      </c>
      <c r="B142" s="64" t="s">
        <v>134</v>
      </c>
      <c r="C142" s="46">
        <v>72</v>
      </c>
      <c r="D142" s="18" t="s">
        <v>18</v>
      </c>
      <c r="E142" s="83"/>
      <c r="F142" s="83">
        <f t="shared" si="5"/>
        <v>0</v>
      </c>
      <c r="G142" s="20">
        <v>0.08</v>
      </c>
      <c r="H142" s="83">
        <f t="shared" si="6"/>
        <v>0</v>
      </c>
      <c r="I142" s="83">
        <f t="shared" si="7"/>
        <v>0</v>
      </c>
      <c r="J142" s="18"/>
      <c r="K142" s="18"/>
      <c r="L142" s="18"/>
      <c r="M142" s="18"/>
      <c r="N142" s="18"/>
    </row>
    <row r="143" spans="1:14" ht="12.75">
      <c r="A143" s="16">
        <v>21</v>
      </c>
      <c r="B143" s="64" t="s">
        <v>135</v>
      </c>
      <c r="C143" s="46">
        <v>72</v>
      </c>
      <c r="D143" s="18" t="s">
        <v>18</v>
      </c>
      <c r="E143" s="83"/>
      <c r="F143" s="83">
        <f t="shared" si="5"/>
        <v>0</v>
      </c>
      <c r="G143" s="20">
        <v>0.08</v>
      </c>
      <c r="H143" s="83">
        <f t="shared" si="6"/>
        <v>0</v>
      </c>
      <c r="I143" s="83">
        <f t="shared" si="7"/>
        <v>0</v>
      </c>
      <c r="J143" s="18"/>
      <c r="K143" s="18"/>
      <c r="L143" s="18"/>
      <c r="M143" s="18"/>
      <c r="N143" s="18"/>
    </row>
    <row r="144" spans="1:14" ht="12.75">
      <c r="A144" s="16">
        <v>22</v>
      </c>
      <c r="B144" s="64" t="s">
        <v>136</v>
      </c>
      <c r="C144" s="46">
        <v>72</v>
      </c>
      <c r="D144" s="18" t="s">
        <v>18</v>
      </c>
      <c r="E144" s="83"/>
      <c r="F144" s="83">
        <f t="shared" si="5"/>
        <v>0</v>
      </c>
      <c r="G144" s="20">
        <v>0.08</v>
      </c>
      <c r="H144" s="83">
        <f t="shared" si="6"/>
        <v>0</v>
      </c>
      <c r="I144" s="83">
        <f t="shared" si="7"/>
        <v>0</v>
      </c>
      <c r="J144" s="18"/>
      <c r="K144" s="18"/>
      <c r="L144" s="18"/>
      <c r="M144" s="18"/>
      <c r="N144" s="18"/>
    </row>
    <row r="145" spans="1:14" ht="12.75">
      <c r="A145" s="16">
        <v>23</v>
      </c>
      <c r="B145" s="64" t="s">
        <v>137</v>
      </c>
      <c r="C145" s="46">
        <v>72</v>
      </c>
      <c r="D145" s="18" t="s">
        <v>18</v>
      </c>
      <c r="E145" s="83"/>
      <c r="F145" s="83">
        <f t="shared" si="5"/>
        <v>0</v>
      </c>
      <c r="G145" s="20">
        <v>0.08</v>
      </c>
      <c r="H145" s="83">
        <f t="shared" si="6"/>
        <v>0</v>
      </c>
      <c r="I145" s="83">
        <f t="shared" si="7"/>
        <v>0</v>
      </c>
      <c r="J145" s="18"/>
      <c r="K145" s="18"/>
      <c r="L145" s="18"/>
      <c r="M145" s="18"/>
      <c r="N145" s="18"/>
    </row>
    <row r="146" spans="1:14" ht="12.75">
      <c r="A146" s="16">
        <v>24</v>
      </c>
      <c r="B146" s="64" t="s">
        <v>138</v>
      </c>
      <c r="C146" s="46">
        <v>12</v>
      </c>
      <c r="D146" s="18" t="s">
        <v>18</v>
      </c>
      <c r="E146" s="83"/>
      <c r="F146" s="83">
        <f t="shared" si="5"/>
        <v>0</v>
      </c>
      <c r="G146" s="20">
        <v>0.08</v>
      </c>
      <c r="H146" s="83">
        <f t="shared" si="6"/>
        <v>0</v>
      </c>
      <c r="I146" s="83">
        <f t="shared" si="7"/>
        <v>0</v>
      </c>
      <c r="J146" s="18"/>
      <c r="K146" s="18"/>
      <c r="L146" s="18"/>
      <c r="M146" s="18"/>
      <c r="N146" s="18"/>
    </row>
    <row r="147" spans="1:14" ht="12.75">
      <c r="A147" s="16">
        <v>25</v>
      </c>
      <c r="B147" s="64" t="s">
        <v>139</v>
      </c>
      <c r="C147" s="46">
        <v>72</v>
      </c>
      <c r="D147" s="18" t="s">
        <v>18</v>
      </c>
      <c r="E147" s="83"/>
      <c r="F147" s="83">
        <f t="shared" si="5"/>
        <v>0</v>
      </c>
      <c r="G147" s="20">
        <v>0.08</v>
      </c>
      <c r="H147" s="83">
        <f t="shared" si="6"/>
        <v>0</v>
      </c>
      <c r="I147" s="83">
        <f t="shared" si="7"/>
        <v>0</v>
      </c>
      <c r="J147" s="18"/>
      <c r="K147" s="18"/>
      <c r="L147" s="18"/>
      <c r="M147" s="18"/>
      <c r="N147" s="18"/>
    </row>
    <row r="148" spans="1:14" ht="12.75">
      <c r="A148" s="16">
        <v>26</v>
      </c>
      <c r="B148" s="64" t="s">
        <v>140</v>
      </c>
      <c r="C148" s="46">
        <v>72</v>
      </c>
      <c r="D148" s="18" t="s">
        <v>18</v>
      </c>
      <c r="E148" s="83"/>
      <c r="F148" s="83">
        <f t="shared" si="5"/>
        <v>0</v>
      </c>
      <c r="G148" s="20">
        <v>0.08</v>
      </c>
      <c r="H148" s="83">
        <f t="shared" si="6"/>
        <v>0</v>
      </c>
      <c r="I148" s="83">
        <f t="shared" si="7"/>
        <v>0</v>
      </c>
      <c r="J148" s="18"/>
      <c r="K148" s="18"/>
      <c r="L148" s="18"/>
      <c r="M148" s="18"/>
      <c r="N148" s="18"/>
    </row>
    <row r="149" spans="1:14" ht="12.75">
      <c r="A149" s="16">
        <v>27</v>
      </c>
      <c r="B149" s="64" t="s">
        <v>141</v>
      </c>
      <c r="C149" s="46">
        <v>72</v>
      </c>
      <c r="D149" s="18" t="s">
        <v>18</v>
      </c>
      <c r="E149" s="83"/>
      <c r="F149" s="83">
        <f t="shared" si="5"/>
        <v>0</v>
      </c>
      <c r="G149" s="20">
        <v>0.08</v>
      </c>
      <c r="H149" s="83">
        <f>F149*G149</f>
        <v>0</v>
      </c>
      <c r="I149" s="83">
        <f>F149+H149</f>
        <v>0</v>
      </c>
      <c r="J149" s="18"/>
      <c r="K149" s="18"/>
      <c r="L149" s="18"/>
      <c r="M149" s="18"/>
      <c r="N149" s="18"/>
    </row>
    <row r="150" spans="2:9" ht="12">
      <c r="B150" s="23" t="s">
        <v>142</v>
      </c>
      <c r="E150" s="84" t="s">
        <v>58</v>
      </c>
      <c r="F150" s="85">
        <f>SUM(F123:F149)</f>
        <v>0</v>
      </c>
      <c r="G150" s="24"/>
      <c r="H150" s="85">
        <f>SUM(H123:H149)</f>
        <v>0</v>
      </c>
      <c r="I150" s="85">
        <f>SUM(I123:I149)</f>
        <v>0</v>
      </c>
    </row>
    <row r="151" spans="2:9" ht="12">
      <c r="B151" s="25" t="s">
        <v>143</v>
      </c>
      <c r="F151" s="26"/>
      <c r="G151" s="27"/>
      <c r="H151" s="26"/>
      <c r="I151" s="26"/>
    </row>
    <row r="152" spans="1:9" ht="12">
      <c r="A152" s="6" t="s">
        <v>2</v>
      </c>
      <c r="B152" s="7">
        <v>12</v>
      </c>
      <c r="F152" s="26"/>
      <c r="G152" s="27"/>
      <c r="H152" s="26"/>
      <c r="I152" s="26"/>
    </row>
    <row r="153" spans="1:14" ht="52.5">
      <c r="A153" s="8" t="s">
        <v>3</v>
      </c>
      <c r="B153" s="9" t="s">
        <v>4</v>
      </c>
      <c r="C153" s="8" t="s">
        <v>5</v>
      </c>
      <c r="D153" s="10" t="s">
        <v>6</v>
      </c>
      <c r="E153" s="11" t="s">
        <v>7</v>
      </c>
      <c r="F153" s="12" t="s">
        <v>8</v>
      </c>
      <c r="G153" s="13" t="s">
        <v>9</v>
      </c>
      <c r="H153" s="12" t="s">
        <v>10</v>
      </c>
      <c r="I153" s="12" t="s">
        <v>11</v>
      </c>
      <c r="J153" s="14" t="s">
        <v>12</v>
      </c>
      <c r="K153" s="14" t="s">
        <v>13</v>
      </c>
      <c r="L153" s="14" t="s">
        <v>14</v>
      </c>
      <c r="M153" s="14" t="s">
        <v>15</v>
      </c>
      <c r="N153" s="14" t="s">
        <v>16</v>
      </c>
    </row>
    <row r="154" spans="1:14" ht="12.75">
      <c r="A154" s="16">
        <v>1</v>
      </c>
      <c r="B154" s="64" t="s">
        <v>144</v>
      </c>
      <c r="C154" s="46">
        <v>108</v>
      </c>
      <c r="D154" s="37" t="s">
        <v>20</v>
      </c>
      <c r="E154" s="83"/>
      <c r="F154" s="83">
        <f>C154*E154</f>
        <v>0</v>
      </c>
      <c r="G154" s="20">
        <v>0.08</v>
      </c>
      <c r="H154" s="19">
        <f>F154*G154</f>
        <v>0</v>
      </c>
      <c r="I154" s="19">
        <f>F154+H154</f>
        <v>0</v>
      </c>
      <c r="J154" s="18"/>
      <c r="K154" s="18"/>
      <c r="L154" s="18"/>
      <c r="M154" s="18"/>
      <c r="N154" s="18"/>
    </row>
    <row r="155" spans="1:14" ht="12.75">
      <c r="A155" s="16">
        <v>2</v>
      </c>
      <c r="B155" s="64" t="s">
        <v>145</v>
      </c>
      <c r="C155" s="46">
        <v>108</v>
      </c>
      <c r="D155" s="37" t="s">
        <v>20</v>
      </c>
      <c r="E155" s="83"/>
      <c r="F155" s="83">
        <f aca="true" t="shared" si="8" ref="F155:F172">C155*E155</f>
        <v>0</v>
      </c>
      <c r="G155" s="20">
        <v>0.08</v>
      </c>
      <c r="H155" s="19">
        <f aca="true" t="shared" si="9" ref="H155:H172">F155*G155</f>
        <v>0</v>
      </c>
      <c r="I155" s="19">
        <f aca="true" t="shared" si="10" ref="I155:I172">F155+H155</f>
        <v>0</v>
      </c>
      <c r="J155" s="18"/>
      <c r="K155" s="18"/>
      <c r="L155" s="18"/>
      <c r="M155" s="18"/>
      <c r="N155" s="18"/>
    </row>
    <row r="156" spans="1:14" ht="12.75">
      <c r="A156" s="16">
        <v>3</v>
      </c>
      <c r="B156" s="64" t="s">
        <v>146</v>
      </c>
      <c r="C156" s="46">
        <v>36</v>
      </c>
      <c r="D156" s="37" t="s">
        <v>20</v>
      </c>
      <c r="E156" s="83"/>
      <c r="F156" s="83">
        <f t="shared" si="8"/>
        <v>0</v>
      </c>
      <c r="G156" s="20">
        <v>0.08</v>
      </c>
      <c r="H156" s="19">
        <f t="shared" si="9"/>
        <v>0</v>
      </c>
      <c r="I156" s="19">
        <f t="shared" si="10"/>
        <v>0</v>
      </c>
      <c r="J156" s="18"/>
      <c r="K156" s="18"/>
      <c r="L156" s="18"/>
      <c r="M156" s="18"/>
      <c r="N156" s="18"/>
    </row>
    <row r="157" spans="1:14" ht="12.75">
      <c r="A157" s="16">
        <v>4</v>
      </c>
      <c r="B157" s="64" t="s">
        <v>147</v>
      </c>
      <c r="C157" s="46">
        <v>108</v>
      </c>
      <c r="D157" s="37" t="s">
        <v>20</v>
      </c>
      <c r="E157" s="83"/>
      <c r="F157" s="83">
        <f t="shared" si="8"/>
        <v>0</v>
      </c>
      <c r="G157" s="20">
        <v>0.08</v>
      </c>
      <c r="H157" s="19">
        <f t="shared" si="9"/>
        <v>0</v>
      </c>
      <c r="I157" s="19">
        <f t="shared" si="10"/>
        <v>0</v>
      </c>
      <c r="J157" s="18"/>
      <c r="K157" s="18"/>
      <c r="L157" s="18"/>
      <c r="M157" s="18"/>
      <c r="N157" s="18"/>
    </row>
    <row r="158" spans="1:14" s="15" customFormat="1" ht="12.75">
      <c r="A158" s="16">
        <v>5</v>
      </c>
      <c r="B158" s="64" t="s">
        <v>140</v>
      </c>
      <c r="C158" s="46">
        <v>108</v>
      </c>
      <c r="D158" s="37" t="s">
        <v>18</v>
      </c>
      <c r="E158" s="83"/>
      <c r="F158" s="83">
        <f t="shared" si="8"/>
        <v>0</v>
      </c>
      <c r="G158" s="20">
        <v>0.08</v>
      </c>
      <c r="H158" s="19">
        <f t="shared" si="9"/>
        <v>0</v>
      </c>
      <c r="I158" s="19">
        <f t="shared" si="10"/>
        <v>0</v>
      </c>
      <c r="J158" s="18"/>
      <c r="K158" s="18"/>
      <c r="L158" s="18"/>
      <c r="M158" s="18"/>
      <c r="N158" s="18"/>
    </row>
    <row r="159" spans="1:14" ht="25.5">
      <c r="A159" s="16">
        <v>6</v>
      </c>
      <c r="B159" s="64" t="s">
        <v>148</v>
      </c>
      <c r="C159" s="46">
        <v>108</v>
      </c>
      <c r="D159" s="37" t="s">
        <v>20</v>
      </c>
      <c r="E159" s="83"/>
      <c r="F159" s="83">
        <f t="shared" si="8"/>
        <v>0</v>
      </c>
      <c r="G159" s="20">
        <v>0.08</v>
      </c>
      <c r="H159" s="19">
        <f t="shared" si="9"/>
        <v>0</v>
      </c>
      <c r="I159" s="19">
        <f t="shared" si="10"/>
        <v>0</v>
      </c>
      <c r="J159" s="18"/>
      <c r="K159" s="18"/>
      <c r="L159" s="18"/>
      <c r="M159" s="18"/>
      <c r="N159" s="18"/>
    </row>
    <row r="160" spans="1:14" ht="12.75">
      <c r="A160" s="16">
        <v>7</v>
      </c>
      <c r="B160" s="64" t="s">
        <v>149</v>
      </c>
      <c r="C160" s="46">
        <v>36</v>
      </c>
      <c r="D160" s="37" t="s">
        <v>20</v>
      </c>
      <c r="E160" s="83"/>
      <c r="F160" s="83">
        <f t="shared" si="8"/>
        <v>0</v>
      </c>
      <c r="G160" s="20">
        <v>0.08</v>
      </c>
      <c r="H160" s="19">
        <f t="shared" si="9"/>
        <v>0</v>
      </c>
      <c r="I160" s="19">
        <f t="shared" si="10"/>
        <v>0</v>
      </c>
      <c r="J160" s="18"/>
      <c r="K160" s="18"/>
      <c r="L160" s="18"/>
      <c r="M160" s="18"/>
      <c r="N160" s="18"/>
    </row>
    <row r="161" spans="1:14" ht="12.75">
      <c r="A161" s="16">
        <v>8</v>
      </c>
      <c r="B161" s="64" t="s">
        <v>150</v>
      </c>
      <c r="C161" s="46">
        <v>180</v>
      </c>
      <c r="D161" s="37" t="s">
        <v>20</v>
      </c>
      <c r="E161" s="83"/>
      <c r="F161" s="83">
        <f t="shared" si="8"/>
        <v>0</v>
      </c>
      <c r="G161" s="20">
        <v>0.08</v>
      </c>
      <c r="H161" s="19">
        <f t="shared" si="9"/>
        <v>0</v>
      </c>
      <c r="I161" s="19">
        <f t="shared" si="10"/>
        <v>0</v>
      </c>
      <c r="J161" s="18"/>
      <c r="K161" s="18"/>
      <c r="L161" s="18"/>
      <c r="M161" s="18"/>
      <c r="N161" s="18"/>
    </row>
    <row r="162" spans="1:14" ht="25.5">
      <c r="A162" s="16">
        <v>9</v>
      </c>
      <c r="B162" s="64" t="s">
        <v>151</v>
      </c>
      <c r="C162" s="46">
        <v>24</v>
      </c>
      <c r="D162" s="37" t="s">
        <v>20</v>
      </c>
      <c r="E162" s="83"/>
      <c r="F162" s="83">
        <f t="shared" si="8"/>
        <v>0</v>
      </c>
      <c r="G162" s="20">
        <v>0.08</v>
      </c>
      <c r="H162" s="19">
        <f t="shared" si="9"/>
        <v>0</v>
      </c>
      <c r="I162" s="19">
        <f t="shared" si="10"/>
        <v>0</v>
      </c>
      <c r="J162" s="18"/>
      <c r="K162" s="18"/>
      <c r="L162" s="18"/>
      <c r="M162" s="18"/>
      <c r="N162" s="18"/>
    </row>
    <row r="163" spans="1:14" ht="25.5">
      <c r="A163" s="16">
        <v>10</v>
      </c>
      <c r="B163" s="64" t="s">
        <v>152</v>
      </c>
      <c r="C163" s="46">
        <v>180</v>
      </c>
      <c r="D163" s="37" t="s">
        <v>20</v>
      </c>
      <c r="E163" s="83"/>
      <c r="F163" s="83">
        <f t="shared" si="8"/>
        <v>0</v>
      </c>
      <c r="G163" s="20">
        <v>0.08</v>
      </c>
      <c r="H163" s="19">
        <f t="shared" si="9"/>
        <v>0</v>
      </c>
      <c r="I163" s="19">
        <f t="shared" si="10"/>
        <v>0</v>
      </c>
      <c r="J163" s="18"/>
      <c r="K163" s="18"/>
      <c r="L163" s="18"/>
      <c r="M163" s="18"/>
      <c r="N163" s="18"/>
    </row>
    <row r="164" spans="1:14" ht="12.75">
      <c r="A164" s="16">
        <v>11</v>
      </c>
      <c r="B164" s="64" t="s">
        <v>153</v>
      </c>
      <c r="C164" s="46">
        <v>108</v>
      </c>
      <c r="D164" s="37" t="s">
        <v>20</v>
      </c>
      <c r="E164" s="83"/>
      <c r="F164" s="83">
        <f t="shared" si="8"/>
        <v>0</v>
      </c>
      <c r="G164" s="20">
        <v>0.08</v>
      </c>
      <c r="H164" s="19">
        <f t="shared" si="9"/>
        <v>0</v>
      </c>
      <c r="I164" s="19">
        <f t="shared" si="10"/>
        <v>0</v>
      </c>
      <c r="J164" s="18"/>
      <c r="K164" s="18"/>
      <c r="L164" s="18"/>
      <c r="M164" s="18"/>
      <c r="N164" s="18"/>
    </row>
    <row r="165" spans="1:14" ht="12.75">
      <c r="A165" s="16">
        <v>12</v>
      </c>
      <c r="B165" s="64" t="s">
        <v>154</v>
      </c>
      <c r="C165" s="46">
        <v>108</v>
      </c>
      <c r="D165" s="37" t="s">
        <v>20</v>
      </c>
      <c r="E165" s="83"/>
      <c r="F165" s="83">
        <f t="shared" si="8"/>
        <v>0</v>
      </c>
      <c r="G165" s="20">
        <v>0.08</v>
      </c>
      <c r="H165" s="19">
        <f t="shared" si="9"/>
        <v>0</v>
      </c>
      <c r="I165" s="19">
        <f t="shared" si="10"/>
        <v>0</v>
      </c>
      <c r="J165" s="18"/>
      <c r="K165" s="18"/>
      <c r="L165" s="18"/>
      <c r="M165" s="18"/>
      <c r="N165" s="18"/>
    </row>
    <row r="166" spans="1:14" ht="12.75">
      <c r="A166" s="16">
        <v>13</v>
      </c>
      <c r="B166" s="64" t="s">
        <v>155</v>
      </c>
      <c r="C166" s="46">
        <v>108</v>
      </c>
      <c r="D166" s="37" t="s">
        <v>20</v>
      </c>
      <c r="E166" s="83"/>
      <c r="F166" s="83">
        <f t="shared" si="8"/>
        <v>0</v>
      </c>
      <c r="G166" s="20">
        <v>0.08</v>
      </c>
      <c r="H166" s="19">
        <f t="shared" si="9"/>
        <v>0</v>
      </c>
      <c r="I166" s="19">
        <f t="shared" si="10"/>
        <v>0</v>
      </c>
      <c r="J166" s="18"/>
      <c r="K166" s="18"/>
      <c r="L166" s="18"/>
      <c r="M166" s="18"/>
      <c r="N166" s="18"/>
    </row>
    <row r="167" spans="1:14" ht="12.75">
      <c r="A167" s="16">
        <v>14</v>
      </c>
      <c r="B167" s="64" t="s">
        <v>156</v>
      </c>
      <c r="C167" s="46">
        <v>108</v>
      </c>
      <c r="D167" s="37" t="s">
        <v>20</v>
      </c>
      <c r="E167" s="83"/>
      <c r="F167" s="83">
        <f t="shared" si="8"/>
        <v>0</v>
      </c>
      <c r="G167" s="20">
        <v>0.08</v>
      </c>
      <c r="H167" s="19">
        <f t="shared" si="9"/>
        <v>0</v>
      </c>
      <c r="I167" s="19">
        <f t="shared" si="10"/>
        <v>0</v>
      </c>
      <c r="J167" s="18"/>
      <c r="K167" s="18"/>
      <c r="L167" s="18"/>
      <c r="M167" s="18"/>
      <c r="N167" s="18"/>
    </row>
    <row r="168" spans="1:14" ht="12.75">
      <c r="A168" s="16">
        <v>15</v>
      </c>
      <c r="B168" s="64" t="s">
        <v>157</v>
      </c>
      <c r="C168" s="46">
        <v>180</v>
      </c>
      <c r="D168" s="37" t="s">
        <v>20</v>
      </c>
      <c r="E168" s="83"/>
      <c r="F168" s="83">
        <f t="shared" si="8"/>
        <v>0</v>
      </c>
      <c r="G168" s="20">
        <v>0.08</v>
      </c>
      <c r="H168" s="19">
        <f t="shared" si="9"/>
        <v>0</v>
      </c>
      <c r="I168" s="19">
        <f t="shared" si="10"/>
        <v>0</v>
      </c>
      <c r="J168" s="18"/>
      <c r="K168" s="18"/>
      <c r="L168" s="18"/>
      <c r="M168" s="18"/>
      <c r="N168" s="18"/>
    </row>
    <row r="169" spans="1:14" ht="25.5">
      <c r="A169" s="16">
        <v>16</v>
      </c>
      <c r="B169" s="64" t="s">
        <v>158</v>
      </c>
      <c r="C169" s="46">
        <v>504</v>
      </c>
      <c r="D169" s="37" t="s">
        <v>20</v>
      </c>
      <c r="E169" s="83"/>
      <c r="F169" s="83">
        <f t="shared" si="8"/>
        <v>0</v>
      </c>
      <c r="G169" s="20">
        <v>0.08</v>
      </c>
      <c r="H169" s="19">
        <f t="shared" si="9"/>
        <v>0</v>
      </c>
      <c r="I169" s="19">
        <f t="shared" si="10"/>
        <v>0</v>
      </c>
      <c r="J169" s="80"/>
      <c r="K169" s="80"/>
      <c r="L169" s="80"/>
      <c r="M169" s="80"/>
      <c r="N169" s="80"/>
    </row>
    <row r="170" spans="1:14" ht="25.5">
      <c r="A170" s="16">
        <v>17</v>
      </c>
      <c r="B170" s="64" t="s">
        <v>159</v>
      </c>
      <c r="C170" s="46">
        <v>144</v>
      </c>
      <c r="D170" s="37" t="s">
        <v>20</v>
      </c>
      <c r="E170" s="83"/>
      <c r="F170" s="83">
        <f t="shared" si="8"/>
        <v>0</v>
      </c>
      <c r="G170" s="20">
        <v>0.08</v>
      </c>
      <c r="H170" s="19">
        <f t="shared" si="9"/>
        <v>0</v>
      </c>
      <c r="I170" s="79">
        <f t="shared" si="10"/>
        <v>0</v>
      </c>
      <c r="J170" s="61"/>
      <c r="K170" s="61"/>
      <c r="L170" s="61"/>
      <c r="M170" s="61"/>
      <c r="N170" s="61"/>
    </row>
    <row r="171" spans="1:14" ht="25.5">
      <c r="A171" s="16">
        <v>18</v>
      </c>
      <c r="B171" s="64" t="s">
        <v>160</v>
      </c>
      <c r="C171" s="46">
        <v>72</v>
      </c>
      <c r="D171" s="37" t="s">
        <v>20</v>
      </c>
      <c r="E171" s="83"/>
      <c r="F171" s="83">
        <f t="shared" si="8"/>
        <v>0</v>
      </c>
      <c r="G171" s="20">
        <v>0.08</v>
      </c>
      <c r="H171" s="19">
        <f t="shared" si="9"/>
        <v>0</v>
      </c>
      <c r="I171" s="79">
        <f t="shared" si="10"/>
        <v>0</v>
      </c>
      <c r="J171" s="61"/>
      <c r="K171" s="61"/>
      <c r="L171" s="61"/>
      <c r="M171" s="61"/>
      <c r="N171" s="61"/>
    </row>
    <row r="172" spans="1:14" ht="12.75">
      <c r="A172" s="16">
        <v>19</v>
      </c>
      <c r="B172" s="64" t="s">
        <v>161</v>
      </c>
      <c r="C172" s="46">
        <v>36</v>
      </c>
      <c r="D172" s="37" t="s">
        <v>18</v>
      </c>
      <c r="E172" s="83"/>
      <c r="F172" s="83">
        <f t="shared" si="8"/>
        <v>0</v>
      </c>
      <c r="G172" s="20">
        <v>0.08</v>
      </c>
      <c r="H172" s="19">
        <f t="shared" si="9"/>
        <v>0</v>
      </c>
      <c r="I172" s="79">
        <f t="shared" si="10"/>
        <v>0</v>
      </c>
      <c r="J172" s="61"/>
      <c r="K172" s="61"/>
      <c r="L172" s="61"/>
      <c r="M172" s="61"/>
      <c r="N172" s="61"/>
    </row>
    <row r="173" spans="2:9" ht="12">
      <c r="B173" s="23" t="s">
        <v>162</v>
      </c>
      <c r="E173" s="84" t="s">
        <v>58</v>
      </c>
      <c r="F173" s="85">
        <f>SUM(F154:F172)</f>
        <v>0</v>
      </c>
      <c r="G173" s="24"/>
      <c r="H173" s="24">
        <f>SUM(H154:H172)</f>
        <v>0</v>
      </c>
      <c r="I173" s="85">
        <f>SUM(I154:I172)</f>
        <v>0</v>
      </c>
    </row>
    <row r="174" spans="2:9" ht="25.5">
      <c r="B174" s="67" t="s">
        <v>163</v>
      </c>
      <c r="F174" s="26"/>
      <c r="G174" s="27"/>
      <c r="H174" s="26"/>
      <c r="I174" s="26"/>
    </row>
    <row r="175" spans="2:9" ht="12.75">
      <c r="B175" s="67" t="s">
        <v>164</v>
      </c>
      <c r="F175" s="26"/>
      <c r="G175" s="27"/>
      <c r="H175" s="26"/>
      <c r="I175" s="26"/>
    </row>
    <row r="176" spans="2:9" ht="12">
      <c r="B176" s="25"/>
      <c r="F176" s="26"/>
      <c r="G176" s="27"/>
      <c r="H176" s="26"/>
      <c r="I176" s="26"/>
    </row>
    <row r="177" spans="1:9" ht="12">
      <c r="A177" s="6" t="s">
        <v>2</v>
      </c>
      <c r="B177" s="7">
        <v>13</v>
      </c>
      <c r="F177" s="26"/>
      <c r="G177" s="27"/>
      <c r="H177" s="26"/>
      <c r="I177" s="26"/>
    </row>
    <row r="178" spans="1:14" ht="42">
      <c r="A178" s="8" t="s">
        <v>3</v>
      </c>
      <c r="B178" s="9" t="s">
        <v>4</v>
      </c>
      <c r="C178" s="8" t="s">
        <v>5</v>
      </c>
      <c r="D178" s="10" t="s">
        <v>6</v>
      </c>
      <c r="E178" s="11" t="s">
        <v>7</v>
      </c>
      <c r="F178" s="12" t="s">
        <v>8</v>
      </c>
      <c r="G178" s="13" t="s">
        <v>9</v>
      </c>
      <c r="H178" s="12" t="s">
        <v>10</v>
      </c>
      <c r="I178" s="12" t="s">
        <v>11</v>
      </c>
      <c r="J178" s="14" t="s">
        <v>12</v>
      </c>
      <c r="K178" s="14" t="s">
        <v>13</v>
      </c>
      <c r="L178" s="14" t="s">
        <v>14</v>
      </c>
      <c r="M178" s="14" t="s">
        <v>15</v>
      </c>
      <c r="N178" s="14" t="s">
        <v>16</v>
      </c>
    </row>
    <row r="179" spans="1:14" ht="25.5">
      <c r="A179" s="16">
        <v>1</v>
      </c>
      <c r="B179" s="64" t="s">
        <v>165</v>
      </c>
      <c r="C179" s="46">
        <v>90</v>
      </c>
      <c r="D179" s="37" t="s">
        <v>20</v>
      </c>
      <c r="E179" s="83"/>
      <c r="F179" s="83">
        <f aca="true" t="shared" si="11" ref="F179:F184">C179*E179</f>
        <v>0</v>
      </c>
      <c r="G179" s="20">
        <v>0.08</v>
      </c>
      <c r="H179" s="83">
        <f aca="true" t="shared" si="12" ref="H179:H184">F179*G179</f>
        <v>0</v>
      </c>
      <c r="I179" s="83">
        <f aca="true" t="shared" si="13" ref="I179:I184">F179+H179</f>
        <v>0</v>
      </c>
      <c r="J179" s="18"/>
      <c r="K179" s="18"/>
      <c r="L179" s="18"/>
      <c r="M179" s="18"/>
      <c r="N179" s="18"/>
    </row>
    <row r="180" spans="1:14" ht="12.75">
      <c r="A180" s="16">
        <v>2</v>
      </c>
      <c r="B180" s="64" t="s">
        <v>166</v>
      </c>
      <c r="C180" s="46">
        <v>50</v>
      </c>
      <c r="D180" s="37" t="s">
        <v>20</v>
      </c>
      <c r="E180" s="83"/>
      <c r="F180" s="83">
        <f t="shared" si="11"/>
        <v>0</v>
      </c>
      <c r="G180" s="20">
        <v>0.08</v>
      </c>
      <c r="H180" s="83">
        <f t="shared" si="12"/>
        <v>0</v>
      </c>
      <c r="I180" s="83">
        <f t="shared" si="13"/>
        <v>0</v>
      </c>
      <c r="J180" s="18"/>
      <c r="K180" s="18"/>
      <c r="L180" s="18"/>
      <c r="M180" s="18"/>
      <c r="N180" s="18"/>
    </row>
    <row r="181" spans="1:14" ht="12.75">
      <c r="A181" s="16">
        <v>3</v>
      </c>
      <c r="B181" s="64" t="s">
        <v>167</v>
      </c>
      <c r="C181" s="46">
        <v>40</v>
      </c>
      <c r="D181" s="37" t="s">
        <v>20</v>
      </c>
      <c r="E181" s="83"/>
      <c r="F181" s="83">
        <f t="shared" si="11"/>
        <v>0</v>
      </c>
      <c r="G181" s="20">
        <v>0.08</v>
      </c>
      <c r="H181" s="83">
        <f t="shared" si="12"/>
        <v>0</v>
      </c>
      <c r="I181" s="83">
        <f t="shared" si="13"/>
        <v>0</v>
      </c>
      <c r="J181" s="18"/>
      <c r="K181" s="18"/>
      <c r="L181" s="18"/>
      <c r="M181" s="18"/>
      <c r="N181" s="18"/>
    </row>
    <row r="182" spans="1:14" ht="25.5">
      <c r="A182" s="16">
        <v>4</v>
      </c>
      <c r="B182" s="64" t="s">
        <v>168</v>
      </c>
      <c r="C182" s="46">
        <v>32</v>
      </c>
      <c r="D182" s="37" t="s">
        <v>18</v>
      </c>
      <c r="E182" s="83"/>
      <c r="F182" s="83">
        <f t="shared" si="11"/>
        <v>0</v>
      </c>
      <c r="G182" s="20">
        <v>0.08</v>
      </c>
      <c r="H182" s="83">
        <f t="shared" si="12"/>
        <v>0</v>
      </c>
      <c r="I182" s="83">
        <f t="shared" si="13"/>
        <v>0</v>
      </c>
      <c r="J182" s="18"/>
      <c r="K182" s="18"/>
      <c r="L182" s="18"/>
      <c r="M182" s="18"/>
      <c r="N182" s="18"/>
    </row>
    <row r="183" spans="1:14" s="15" customFormat="1" ht="25.5">
      <c r="A183" s="16">
        <v>5</v>
      </c>
      <c r="B183" s="64" t="s">
        <v>169</v>
      </c>
      <c r="C183" s="46">
        <v>6</v>
      </c>
      <c r="D183" s="37" t="s">
        <v>18</v>
      </c>
      <c r="E183" s="83"/>
      <c r="F183" s="83">
        <f t="shared" si="11"/>
        <v>0</v>
      </c>
      <c r="G183" s="20">
        <v>0.08</v>
      </c>
      <c r="H183" s="83">
        <f t="shared" si="12"/>
        <v>0</v>
      </c>
      <c r="I183" s="83">
        <f t="shared" si="13"/>
        <v>0</v>
      </c>
      <c r="J183" s="18"/>
      <c r="K183" s="18"/>
      <c r="L183" s="18"/>
      <c r="M183" s="18"/>
      <c r="N183" s="18"/>
    </row>
    <row r="184" spans="1:14" ht="12.75">
      <c r="A184" s="16">
        <v>6</v>
      </c>
      <c r="B184" s="64" t="s">
        <v>170</v>
      </c>
      <c r="C184" s="46">
        <v>288</v>
      </c>
      <c r="D184" s="37" t="s">
        <v>18</v>
      </c>
      <c r="E184" s="83"/>
      <c r="F184" s="83">
        <f t="shared" si="11"/>
        <v>0</v>
      </c>
      <c r="G184" s="20">
        <v>0.08</v>
      </c>
      <c r="H184" s="83">
        <f t="shared" si="12"/>
        <v>0</v>
      </c>
      <c r="I184" s="83">
        <f t="shared" si="13"/>
        <v>0</v>
      </c>
      <c r="J184" s="18"/>
      <c r="K184" s="18"/>
      <c r="L184" s="18"/>
      <c r="M184" s="18"/>
      <c r="N184" s="18"/>
    </row>
    <row r="185" spans="5:9" ht="12">
      <c r="E185" s="84" t="s">
        <v>58</v>
      </c>
      <c r="F185" s="85">
        <f>SUM(F179:F184)</f>
        <v>0</v>
      </c>
      <c r="G185" s="27"/>
      <c r="H185" s="85">
        <f>SUM(H179:H184)</f>
        <v>0</v>
      </c>
      <c r="I185" s="85">
        <f>SUM(I179:I184)</f>
        <v>0</v>
      </c>
    </row>
    <row r="186" spans="6:9" ht="12">
      <c r="F186" s="26"/>
      <c r="G186" s="27"/>
      <c r="H186" s="26"/>
      <c r="I186" s="26"/>
    </row>
    <row r="187" spans="1:9" ht="12">
      <c r="A187" s="6" t="s">
        <v>2</v>
      </c>
      <c r="B187" s="7">
        <v>14</v>
      </c>
      <c r="F187" s="26"/>
      <c r="G187" s="27"/>
      <c r="H187" s="26"/>
      <c r="I187" s="26"/>
    </row>
    <row r="188" spans="1:14" ht="52.5">
      <c r="A188" s="8" t="s">
        <v>3</v>
      </c>
      <c r="B188" s="9" t="s">
        <v>4</v>
      </c>
      <c r="C188" s="8" t="s">
        <v>5</v>
      </c>
      <c r="D188" s="10" t="s">
        <v>6</v>
      </c>
      <c r="E188" s="11" t="s">
        <v>7</v>
      </c>
      <c r="F188" s="12" t="s">
        <v>8</v>
      </c>
      <c r="G188" s="13" t="s">
        <v>9</v>
      </c>
      <c r="H188" s="12" t="s">
        <v>10</v>
      </c>
      <c r="I188" s="12" t="s">
        <v>11</v>
      </c>
      <c r="J188" s="14" t="s">
        <v>12</v>
      </c>
      <c r="K188" s="14" t="s">
        <v>13</v>
      </c>
      <c r="L188" s="14" t="s">
        <v>14</v>
      </c>
      <c r="M188" s="14" t="s">
        <v>15</v>
      </c>
      <c r="N188" s="14" t="s">
        <v>16</v>
      </c>
    </row>
    <row r="189" spans="1:14" ht="12">
      <c r="A189" s="16">
        <v>1</v>
      </c>
      <c r="B189" s="17" t="s">
        <v>171</v>
      </c>
      <c r="C189" s="18">
        <v>72</v>
      </c>
      <c r="D189" s="18" t="s">
        <v>18</v>
      </c>
      <c r="E189" s="83"/>
      <c r="F189" s="83">
        <f>C189*E189</f>
        <v>0</v>
      </c>
      <c r="G189" s="20">
        <v>0.08</v>
      </c>
      <c r="H189" s="83">
        <f>F189*G189</f>
        <v>0</v>
      </c>
      <c r="I189" s="83">
        <f>F189+H189</f>
        <v>0</v>
      </c>
      <c r="J189" s="18"/>
      <c r="K189" s="18"/>
      <c r="L189" s="18"/>
      <c r="M189" s="18"/>
      <c r="N189" s="18"/>
    </row>
    <row r="190" spans="1:14" ht="12">
      <c r="A190" s="16">
        <v>2</v>
      </c>
      <c r="B190" s="17" t="s">
        <v>172</v>
      </c>
      <c r="C190" s="18">
        <v>72</v>
      </c>
      <c r="D190" s="18" t="s">
        <v>18</v>
      </c>
      <c r="E190" s="83"/>
      <c r="F190" s="83">
        <f>C190*E190</f>
        <v>0</v>
      </c>
      <c r="G190" s="20">
        <v>0.08</v>
      </c>
      <c r="H190" s="83">
        <f>F190*G190</f>
        <v>0</v>
      </c>
      <c r="I190" s="83">
        <f>F190+H190</f>
        <v>0</v>
      </c>
      <c r="J190" s="18"/>
      <c r="K190" s="18"/>
      <c r="L190" s="18"/>
      <c r="M190" s="18"/>
      <c r="N190" s="18"/>
    </row>
    <row r="191" spans="2:9" ht="12">
      <c r="B191" s="23" t="s">
        <v>173</v>
      </c>
      <c r="E191" s="84" t="s">
        <v>58</v>
      </c>
      <c r="F191" s="85">
        <f>SUM(F189:F190)</f>
        <v>0</v>
      </c>
      <c r="G191" s="27"/>
      <c r="H191" s="85">
        <f>SUM(H189:H190)</f>
        <v>0</v>
      </c>
      <c r="I191" s="85">
        <f>SUM(I189:I190)</f>
        <v>0</v>
      </c>
    </row>
    <row r="192" spans="2:9" ht="24">
      <c r="B192" s="25" t="s">
        <v>174</v>
      </c>
      <c r="F192" s="26"/>
      <c r="G192" s="27"/>
      <c r="H192" s="26"/>
      <c r="I192" s="26"/>
    </row>
    <row r="193" spans="1:14" s="15" customFormat="1" ht="12">
      <c r="A193" s="6" t="s">
        <v>2</v>
      </c>
      <c r="B193" s="7">
        <v>15</v>
      </c>
      <c r="C193" s="3"/>
      <c r="D193" s="3"/>
      <c r="E193" s="3"/>
      <c r="F193" s="26"/>
      <c r="G193" s="27"/>
      <c r="H193" s="26"/>
      <c r="I193" s="26"/>
      <c r="J193" s="3"/>
      <c r="K193" s="3"/>
      <c r="L193" s="3"/>
      <c r="M193" s="3"/>
      <c r="N193" s="3"/>
    </row>
    <row r="194" spans="1:14" ht="52.5">
      <c r="A194" s="8" t="s">
        <v>3</v>
      </c>
      <c r="B194" s="9" t="s">
        <v>4</v>
      </c>
      <c r="C194" s="8" t="s">
        <v>5</v>
      </c>
      <c r="D194" s="10" t="s">
        <v>6</v>
      </c>
      <c r="E194" s="11" t="s">
        <v>7</v>
      </c>
      <c r="F194" s="12" t="s">
        <v>8</v>
      </c>
      <c r="G194" s="13" t="s">
        <v>9</v>
      </c>
      <c r="H194" s="12" t="s">
        <v>10</v>
      </c>
      <c r="I194" s="12" t="s">
        <v>11</v>
      </c>
      <c r="J194" s="14" t="s">
        <v>12</v>
      </c>
      <c r="K194" s="14" t="s">
        <v>13</v>
      </c>
      <c r="L194" s="14" t="s">
        <v>14</v>
      </c>
      <c r="M194" s="14" t="s">
        <v>15</v>
      </c>
      <c r="N194" s="14" t="s">
        <v>16</v>
      </c>
    </row>
    <row r="195" spans="1:14" ht="12.75">
      <c r="A195" s="16">
        <v>1</v>
      </c>
      <c r="B195" s="64" t="s">
        <v>175</v>
      </c>
      <c r="C195" s="46">
        <v>36</v>
      </c>
      <c r="D195" s="37" t="s">
        <v>20</v>
      </c>
      <c r="E195" s="83"/>
      <c r="F195" s="83">
        <f>C195*E195</f>
        <v>0</v>
      </c>
      <c r="G195" s="20">
        <v>0.08</v>
      </c>
      <c r="H195" s="83">
        <f>F195*G195</f>
        <v>0</v>
      </c>
      <c r="I195" s="83">
        <f>F195+H195</f>
        <v>0</v>
      </c>
      <c r="J195" s="18"/>
      <c r="K195" s="18"/>
      <c r="L195" s="18"/>
      <c r="M195" s="18"/>
      <c r="N195" s="18"/>
    </row>
    <row r="196" spans="1:14" ht="12.75">
      <c r="A196" s="16">
        <v>2</v>
      </c>
      <c r="B196" s="64" t="s">
        <v>176</v>
      </c>
      <c r="C196" s="46">
        <v>36</v>
      </c>
      <c r="D196" s="37" t="s">
        <v>20</v>
      </c>
      <c r="E196" s="83"/>
      <c r="F196" s="83">
        <f>C196*E196</f>
        <v>0</v>
      </c>
      <c r="G196" s="20">
        <v>0.08</v>
      </c>
      <c r="H196" s="83">
        <f>F196*G196</f>
        <v>0</v>
      </c>
      <c r="I196" s="83">
        <f>F196+H196</f>
        <v>0</v>
      </c>
      <c r="J196" s="18"/>
      <c r="K196" s="18"/>
      <c r="L196" s="18"/>
      <c r="M196" s="18"/>
      <c r="N196" s="18"/>
    </row>
    <row r="197" spans="1:14" ht="29.25" customHeight="1">
      <c r="A197" s="16">
        <v>3</v>
      </c>
      <c r="B197" s="64" t="s">
        <v>177</v>
      </c>
      <c r="C197" s="46">
        <v>24</v>
      </c>
      <c r="D197" s="37" t="s">
        <v>20</v>
      </c>
      <c r="E197" s="83"/>
      <c r="F197" s="83">
        <f>C197*E197</f>
        <v>0</v>
      </c>
      <c r="G197" s="20">
        <v>0.08</v>
      </c>
      <c r="H197" s="83">
        <f>F197*G197</f>
        <v>0</v>
      </c>
      <c r="I197" s="83">
        <f>F197+H197</f>
        <v>0</v>
      </c>
      <c r="J197" s="18"/>
      <c r="K197" s="18"/>
      <c r="L197" s="18"/>
      <c r="M197" s="18"/>
      <c r="N197" s="18"/>
    </row>
    <row r="198" spans="1:14" ht="12.75">
      <c r="A198" s="16">
        <v>4</v>
      </c>
      <c r="B198" s="64" t="s">
        <v>178</v>
      </c>
      <c r="C198" s="46">
        <v>12</v>
      </c>
      <c r="D198" s="37" t="s">
        <v>20</v>
      </c>
      <c r="E198" s="83"/>
      <c r="F198" s="83">
        <f>C198*E198</f>
        <v>0</v>
      </c>
      <c r="G198" s="20">
        <v>0.08</v>
      </c>
      <c r="H198" s="83">
        <f>F198*G198</f>
        <v>0</v>
      </c>
      <c r="I198" s="83">
        <f>F198+H198</f>
        <v>0</v>
      </c>
      <c r="J198" s="18"/>
      <c r="K198" s="18"/>
      <c r="L198" s="18"/>
      <c r="M198" s="18"/>
      <c r="N198" s="18"/>
    </row>
    <row r="199" spans="1:14" s="15" customFormat="1" ht="12">
      <c r="A199" s="1"/>
      <c r="B199" s="23" t="s">
        <v>179</v>
      </c>
      <c r="C199" s="3"/>
      <c r="D199" s="3"/>
      <c r="E199" s="84" t="s">
        <v>58</v>
      </c>
      <c r="F199" s="85">
        <f>SUM(F195:F198)</f>
        <v>0</v>
      </c>
      <c r="G199" s="27"/>
      <c r="H199" s="85">
        <f>SUM(H195:H198)</f>
        <v>0</v>
      </c>
      <c r="I199" s="85">
        <f>SUM(I195:I198)</f>
        <v>0</v>
      </c>
      <c r="J199" s="3"/>
      <c r="K199" s="3"/>
      <c r="L199" s="3"/>
      <c r="M199" s="3"/>
      <c r="N199" s="3"/>
    </row>
    <row r="200" ht="12">
      <c r="B200" s="47" t="s">
        <v>180</v>
      </c>
    </row>
    <row r="201" ht="12">
      <c r="B201" s="48" t="s">
        <v>181</v>
      </c>
    </row>
    <row r="202" spans="1:2" ht="12">
      <c r="A202" s="95" t="s">
        <v>2</v>
      </c>
      <c r="B202" s="96" t="s">
        <v>200</v>
      </c>
    </row>
    <row r="203" spans="1:14" ht="52.5">
      <c r="A203" s="8" t="s">
        <v>3</v>
      </c>
      <c r="B203" s="9" t="s">
        <v>4</v>
      </c>
      <c r="C203" s="8" t="s">
        <v>5</v>
      </c>
      <c r="D203" s="10" t="s">
        <v>6</v>
      </c>
      <c r="E203" s="11" t="s">
        <v>7</v>
      </c>
      <c r="F203" s="12" t="s">
        <v>8</v>
      </c>
      <c r="G203" s="13" t="s">
        <v>9</v>
      </c>
      <c r="H203" s="12" t="s">
        <v>10</v>
      </c>
      <c r="I203" s="12" t="s">
        <v>11</v>
      </c>
      <c r="J203" s="14" t="s">
        <v>12</v>
      </c>
      <c r="K203" s="14" t="s">
        <v>13</v>
      </c>
      <c r="L203" s="14" t="s">
        <v>14</v>
      </c>
      <c r="M203" s="14" t="s">
        <v>15</v>
      </c>
      <c r="N203" s="14" t="s">
        <v>16</v>
      </c>
    </row>
    <row r="204" spans="1:14" ht="12.75">
      <c r="A204" s="16"/>
      <c r="B204" s="64"/>
      <c r="C204" s="46"/>
      <c r="D204" s="37"/>
      <c r="E204" s="83"/>
      <c r="F204" s="83">
        <f>C204*E204</f>
        <v>0</v>
      </c>
      <c r="G204" s="20">
        <v>0.08</v>
      </c>
      <c r="H204" s="83">
        <f>F204*G204</f>
        <v>0</v>
      </c>
      <c r="I204" s="83">
        <f>F204+H204</f>
        <v>0</v>
      </c>
      <c r="J204" s="80"/>
      <c r="K204" s="80"/>
      <c r="L204" s="80"/>
      <c r="M204" s="80"/>
      <c r="N204" s="80"/>
    </row>
    <row r="205" spans="1:14" ht="12.75">
      <c r="A205" s="16"/>
      <c r="B205" s="64"/>
      <c r="C205" s="46"/>
      <c r="D205" s="37"/>
      <c r="E205" s="83"/>
      <c r="F205" s="83">
        <f>C205*E205</f>
        <v>0</v>
      </c>
      <c r="G205" s="20">
        <v>0.08</v>
      </c>
      <c r="H205" s="83">
        <f>F205*G205</f>
        <v>0</v>
      </c>
      <c r="I205" s="93">
        <f>F205+H205</f>
        <v>0</v>
      </c>
      <c r="J205" s="61"/>
      <c r="K205" s="61"/>
      <c r="L205" s="61"/>
      <c r="M205" s="61"/>
      <c r="N205" s="61"/>
    </row>
    <row r="206" spans="5:9" ht="12">
      <c r="E206" s="84" t="s">
        <v>58</v>
      </c>
      <c r="F206" s="85">
        <f>SUM(F204:F205)</f>
        <v>0</v>
      </c>
      <c r="G206" s="24"/>
      <c r="H206" s="85">
        <f>SUM(H204:H205)</f>
        <v>0</v>
      </c>
      <c r="I206" s="85">
        <f>SUM(I204:I205)</f>
        <v>0</v>
      </c>
    </row>
    <row r="207" spans="1:2" ht="12">
      <c r="A207" s="6" t="s">
        <v>2</v>
      </c>
      <c r="B207" s="49">
        <v>17</v>
      </c>
    </row>
    <row r="208" spans="1:14" s="15" customFormat="1" ht="52.5">
      <c r="A208" s="8" t="s">
        <v>3</v>
      </c>
      <c r="B208" s="9" t="s">
        <v>4</v>
      </c>
      <c r="C208" s="8" t="s">
        <v>5</v>
      </c>
      <c r="D208" s="10" t="s">
        <v>6</v>
      </c>
      <c r="E208" s="11" t="s">
        <v>7</v>
      </c>
      <c r="F208" s="12" t="s">
        <v>8</v>
      </c>
      <c r="G208" s="13" t="s">
        <v>9</v>
      </c>
      <c r="H208" s="12" t="s">
        <v>10</v>
      </c>
      <c r="I208" s="12" t="s">
        <v>11</v>
      </c>
      <c r="J208" s="14" t="s">
        <v>12</v>
      </c>
      <c r="K208" s="14" t="s">
        <v>13</v>
      </c>
      <c r="L208" s="14" t="s">
        <v>14</v>
      </c>
      <c r="M208" s="14" t="s">
        <v>15</v>
      </c>
      <c r="N208" s="14" t="s">
        <v>16</v>
      </c>
    </row>
    <row r="209" spans="1:14" ht="25.5">
      <c r="A209" s="16">
        <v>1</v>
      </c>
      <c r="B209" s="64" t="s">
        <v>182</v>
      </c>
      <c r="C209" s="46">
        <v>72</v>
      </c>
      <c r="D209" s="37" t="s">
        <v>20</v>
      </c>
      <c r="E209" s="83"/>
      <c r="F209" s="83">
        <f>C209*E209</f>
        <v>0</v>
      </c>
      <c r="G209" s="20">
        <v>0.08</v>
      </c>
      <c r="H209" s="83">
        <f>F209*G209</f>
        <v>0</v>
      </c>
      <c r="I209" s="83">
        <f>F209+H209</f>
        <v>0</v>
      </c>
      <c r="J209" s="18"/>
      <c r="K209" s="18"/>
      <c r="L209" s="18"/>
      <c r="M209" s="18"/>
      <c r="N209" s="18"/>
    </row>
    <row r="210" spans="5:9" ht="12">
      <c r="E210" s="84" t="s">
        <v>58</v>
      </c>
      <c r="F210" s="85">
        <f>SUM(F209)</f>
        <v>0</v>
      </c>
      <c r="G210" s="27"/>
      <c r="H210" s="85">
        <f>SUM(H209)</f>
        <v>0</v>
      </c>
      <c r="I210" s="85">
        <f>SUM(I209)</f>
        <v>0</v>
      </c>
    </row>
    <row r="211" spans="1:2" ht="16.5" customHeight="1">
      <c r="A211" s="6" t="s">
        <v>2</v>
      </c>
      <c r="B211" s="50">
        <v>18</v>
      </c>
    </row>
    <row r="212" spans="1:14" ht="52.5">
      <c r="A212" s="54" t="s">
        <v>3</v>
      </c>
      <c r="B212" s="53" t="s">
        <v>4</v>
      </c>
      <c r="C212" s="54" t="s">
        <v>5</v>
      </c>
      <c r="D212" s="55" t="s">
        <v>6</v>
      </c>
      <c r="E212" s="56" t="s">
        <v>7</v>
      </c>
      <c r="F212" s="57" t="s">
        <v>8</v>
      </c>
      <c r="G212" s="58" t="s">
        <v>9</v>
      </c>
      <c r="H212" s="57" t="s">
        <v>10</v>
      </c>
      <c r="I212" s="57" t="s">
        <v>11</v>
      </c>
      <c r="J212" s="59" t="s">
        <v>12</v>
      </c>
      <c r="K212" s="59" t="s">
        <v>13</v>
      </c>
      <c r="L212" s="59" t="s">
        <v>14</v>
      </c>
      <c r="M212" s="59" t="s">
        <v>15</v>
      </c>
      <c r="N212" s="59" t="s">
        <v>16</v>
      </c>
    </row>
    <row r="213" spans="1:14" ht="24">
      <c r="A213" s="68">
        <v>1</v>
      </c>
      <c r="B213" s="69" t="s">
        <v>183</v>
      </c>
      <c r="C213" s="61">
        <v>396</v>
      </c>
      <c r="D213" s="61" t="s">
        <v>20</v>
      </c>
      <c r="E213" s="90"/>
      <c r="F213" s="83">
        <f>C213*E213</f>
        <v>0</v>
      </c>
      <c r="G213" s="20">
        <v>0.08</v>
      </c>
      <c r="H213" s="83">
        <f>F213*G213</f>
        <v>0</v>
      </c>
      <c r="I213" s="83">
        <f>F213+H213</f>
        <v>0</v>
      </c>
      <c r="J213" s="61"/>
      <c r="K213" s="61"/>
      <c r="L213" s="61"/>
      <c r="M213" s="61"/>
      <c r="N213" s="61"/>
    </row>
    <row r="214" spans="1:14" ht="18.75" customHeight="1">
      <c r="A214" s="68">
        <v>2</v>
      </c>
      <c r="B214" s="69" t="s">
        <v>184</v>
      </c>
      <c r="C214" s="61">
        <v>396</v>
      </c>
      <c r="D214" s="61" t="s">
        <v>20</v>
      </c>
      <c r="E214" s="90"/>
      <c r="F214" s="83">
        <f>C214*E214</f>
        <v>0</v>
      </c>
      <c r="G214" s="70">
        <v>0.08</v>
      </c>
      <c r="H214" s="83">
        <f>F214*G214</f>
        <v>0</v>
      </c>
      <c r="I214" s="83">
        <f>F214+H214</f>
        <v>0</v>
      </c>
      <c r="J214" s="61"/>
      <c r="K214" s="61"/>
      <c r="L214" s="61"/>
      <c r="M214" s="61"/>
      <c r="N214" s="61"/>
    </row>
    <row r="215" spans="5:9" ht="18.75" customHeight="1">
      <c r="E215" s="94"/>
      <c r="F215" s="85">
        <f>SUM(F213:F214)</f>
        <v>0</v>
      </c>
      <c r="G215" s="61"/>
      <c r="H215" s="85">
        <f>SUM(H213:H214)</f>
        <v>0</v>
      </c>
      <c r="I215" s="85">
        <f>SUM(I213:I214)</f>
        <v>0</v>
      </c>
    </row>
    <row r="216" spans="1:2" ht="18.75" customHeight="1">
      <c r="A216" s="95" t="s">
        <v>2</v>
      </c>
      <c r="B216" s="96">
        <v>19</v>
      </c>
    </row>
    <row r="217" spans="1:14" ht="18.75" customHeight="1">
      <c r="A217" s="8" t="s">
        <v>3</v>
      </c>
      <c r="B217" s="9" t="s">
        <v>4</v>
      </c>
      <c r="C217" s="8" t="s">
        <v>5</v>
      </c>
      <c r="D217" s="10" t="s">
        <v>6</v>
      </c>
      <c r="E217" s="11" t="s">
        <v>7</v>
      </c>
      <c r="F217" s="12" t="s">
        <v>8</v>
      </c>
      <c r="G217" s="13" t="s">
        <v>9</v>
      </c>
      <c r="H217" s="12" t="s">
        <v>10</v>
      </c>
      <c r="I217" s="12" t="s">
        <v>11</v>
      </c>
      <c r="J217" s="14" t="s">
        <v>12</v>
      </c>
      <c r="K217" s="14" t="s">
        <v>13</v>
      </c>
      <c r="L217" s="14" t="s">
        <v>14</v>
      </c>
      <c r="M217" s="14" t="s">
        <v>15</v>
      </c>
      <c r="N217" s="14" t="s">
        <v>16</v>
      </c>
    </row>
    <row r="218" spans="1:14" ht="20.25" customHeight="1">
      <c r="A218" s="100">
        <v>1</v>
      </c>
      <c r="B218" s="101" t="s">
        <v>55</v>
      </c>
      <c r="C218" s="102">
        <v>24</v>
      </c>
      <c r="D218" s="103" t="s">
        <v>20</v>
      </c>
      <c r="E218" s="83"/>
      <c r="F218" s="83">
        <f>C218*E218</f>
        <v>0</v>
      </c>
      <c r="G218" s="20">
        <v>0.08</v>
      </c>
      <c r="H218" s="83">
        <f>F218*G218</f>
        <v>0</v>
      </c>
      <c r="I218" s="83">
        <f>F218+H218</f>
        <v>0</v>
      </c>
      <c r="J218" s="18"/>
      <c r="K218" s="18"/>
      <c r="L218" s="18"/>
      <c r="M218" s="18"/>
      <c r="N218" s="18"/>
    </row>
    <row r="219" spans="5:9" ht="12">
      <c r="E219" s="84" t="s">
        <v>58</v>
      </c>
      <c r="F219" s="85">
        <f>SUM(F218)</f>
        <v>0</v>
      </c>
      <c r="G219" s="27"/>
      <c r="H219" s="85">
        <f>SUM(H218)</f>
        <v>0</v>
      </c>
      <c r="I219" s="85">
        <f>SUM(I218)</f>
        <v>0</v>
      </c>
    </row>
    <row r="220" ht="12">
      <c r="B220" s="104" t="s">
        <v>201</v>
      </c>
    </row>
    <row r="221" ht="12">
      <c r="B221" s="51" t="s">
        <v>185</v>
      </c>
    </row>
    <row r="222" ht="24">
      <c r="B222" s="47" t="s">
        <v>186</v>
      </c>
    </row>
    <row r="223" ht="24">
      <c r="B223" s="47" t="s">
        <v>187</v>
      </c>
    </row>
    <row r="224" ht="12">
      <c r="B224" s="52" t="s">
        <v>188</v>
      </c>
    </row>
    <row r="225" ht="12">
      <c r="B225" s="47" t="s">
        <v>189</v>
      </c>
    </row>
    <row r="226" ht="12">
      <c r="B226" s="52" t="s">
        <v>190</v>
      </c>
    </row>
    <row r="227" ht="12">
      <c r="B227" s="52" t="s">
        <v>191</v>
      </c>
    </row>
    <row r="228" spans="1:14" s="15" customFormat="1" ht="12">
      <c r="A228" s="1"/>
      <c r="B228" s="47" t="s">
        <v>192</v>
      </c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2" ht="12">
      <c r="A229" s="6"/>
      <c r="B229" s="52" t="s">
        <v>193</v>
      </c>
    </row>
    <row r="230" spans="1:14" ht="12">
      <c r="A230" s="71"/>
      <c r="B230" s="47" t="s">
        <v>194</v>
      </c>
      <c r="C230" s="71"/>
      <c r="D230" s="72"/>
      <c r="E230" s="73"/>
      <c r="F230" s="74"/>
      <c r="G230" s="75"/>
      <c r="H230" s="74"/>
      <c r="I230" s="74"/>
      <c r="J230" s="76"/>
      <c r="K230" s="76"/>
      <c r="L230" s="76"/>
      <c r="M230" s="76"/>
      <c r="N230" s="76"/>
    </row>
    <row r="231" ht="12">
      <c r="B231" s="52" t="s">
        <v>195</v>
      </c>
    </row>
    <row r="232" ht="12">
      <c r="B232" s="2" t="s">
        <v>196</v>
      </c>
    </row>
    <row r="234" ht="12">
      <c r="B234" s="52"/>
    </row>
    <row r="235" ht="12">
      <c r="B235" s="51"/>
    </row>
    <row r="236" ht="12">
      <c r="B236" s="47"/>
    </row>
    <row r="237" ht="12">
      <c r="B237" s="47"/>
    </row>
    <row r="238" ht="12">
      <c r="B238" s="52"/>
    </row>
    <row r="239" ht="12">
      <c r="B239" s="47"/>
    </row>
    <row r="240" ht="12">
      <c r="B240" s="52"/>
    </row>
    <row r="241" ht="12">
      <c r="B241" s="52"/>
    </row>
    <row r="242" ht="12">
      <c r="B242" s="47"/>
    </row>
    <row r="243" ht="12">
      <c r="B243" s="52"/>
    </row>
    <row r="244" ht="12">
      <c r="B244" s="47"/>
    </row>
    <row r="245" ht="12">
      <c r="B245" s="52"/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60" r:id="rId2"/>
  <rowBreaks count="6" manualBreakCount="6">
    <brk id="46" max="13" man="1"/>
    <brk id="87" max="13" man="1"/>
    <brk id="115" max="13" man="1"/>
    <brk id="151" max="13" man="1"/>
    <brk id="186" max="13" man="1"/>
    <brk id="21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Tust-Kopeć Dominika</cp:lastModifiedBy>
  <cp:lastPrinted>2018-01-23T07:25:47Z</cp:lastPrinted>
  <dcterms:modified xsi:type="dcterms:W3CDTF">2018-01-30T12:44:35Z</dcterms:modified>
  <cp:category/>
  <cp:version/>
  <cp:contentType/>
  <cp:contentStatus/>
</cp:coreProperties>
</file>