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<sst xmlns="http://schemas.openxmlformats.org/spreadsheetml/2006/main" count="737" uniqueCount="144">
  <si>
    <t xml:space="preserve">ZP/PN/2017/09 - jednorazówka </t>
  </si>
  <si>
    <t>zmodyfikowany załącznik nr 1 do SIWZ</t>
  </si>
  <si>
    <t>pakiet 1</t>
  </si>
  <si>
    <t>Lp</t>
  </si>
  <si>
    <t>ID przetargu_poz.</t>
  </si>
  <si>
    <t>Artykuł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</si>
  <si>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</si>
  <si>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</si>
  <si>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</si>
  <si>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</si>
  <si>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</si>
  <si>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</si>
  <si>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</si>
  <si>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handlowa, producent</t>
  </si>
  <si>
    <t>Ilość szt. w opakowaniu handlowym</t>
  </si>
  <si>
    <t>Cena netto za op. handlowe</t>
  </si>
  <si>
    <t>Nr katalogowy</t>
  </si>
  <si>
    <t>Nr strony w ofercie</t>
  </si>
  <si>
    <t>13156</t>
  </si>
  <si>
    <t>szt.</t>
  </si>
  <si>
    <t>13157</t>
  </si>
  <si>
    <t>13158</t>
  </si>
  <si>
    <t>13159</t>
  </si>
  <si>
    <t>13160</t>
  </si>
  <si>
    <t>13161</t>
  </si>
  <si>
    <t>RAZEM:</t>
  </si>
  <si>
    <t>pakiet 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</si>
  <si>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</si>
  <si>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</si>
  <si>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</si>
  <si>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</si>
  <si>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</si>
  <si>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</si>
  <si>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</si>
  <si>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</si>
  <si>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</si>
  <si>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</si>
  <si>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OBŁOŻENIE DO LAPAROSKOPII zestaw 1-serweta na stół Mayo wzmocniona 78-145cm ,4 ręczniki do rąk,2 taśmy 9x50cm,1-serweta laparoskopowa230-300cm przesłona31-35cm,łata chłonna5x80cm,uchwyt na przewody,1-serweta na stół instrumentarium150-190cm</t>
  </si>
  <si>
    <t>kpl</t>
  </si>
  <si>
    <t>Zestaw do artroskopii skład podstawowy I serweta operacyjna  150x175, osłona  na kończynę 25x80cm, serweta do atroskopii z torbą na płyn i uchwytem do mocowania  kabli i drenów, rurka drenowa, taśmy samoprzylepne, ręczniki celulozowe</t>
  </si>
  <si>
    <t>Zestaw z wycięciem U do  żylaków.wyk.laminat 3w strefa wzmocnienia - włóknina polipropylenowa + włóknina polipropylenowa + folia polietylenowa) o min. gramaturze 113 g/m2 (+/- 1g/m2),, oraz strefa mniej krytyczna laminat dwuwarstwowy o gram57,5g/m2</t>
  </si>
  <si>
    <t>Rękawice diagnostyczne nitrylowe  bezpudrowe powierzchnia wewnętrzna chlorowana  o min.dł.24cm pasujące na prawą i lewą dłoń z rolowanym mankietem z teksturą na palcach grubośc na palcu min 0,12mm  w rozmiarch . XS, S, M, L, XL  op=200szt. środek ochrony indyw.kl III wyrób med kl I AQL-1,0 Przebadane na przenikanie mikroorganizmów zgodnie z ASTMF 1671</t>
  </si>
  <si>
    <t>Rękawice diagnostyczne winylowe,bezpudrowe,niejałowe,anatomiczne oburęczne,gładka powierzchnia, rolowany wzmocniony.Oznaczone na opakowaniu jako wyrób medyczny kl.I oraz środek ochrony indywidualnej kl.III AQL 1-1,5 w rozm. XS, S, M, L, XL op-100szt</t>
  </si>
  <si>
    <t>Rękawice sterylne lateksowe bezpudrowe do procedur przygotowania cytostatyków. Dł.rękawicy min 295mm mankiet rolowany. powierzchnia zewnętrzna  chlorowana i silikonowe .Średnia grubość rękawicy palec 0,23mm mankiet 0,17mmAQL-1.0 środek ochrony indywidualnej kat III. rozmiar od 6,0 do 9,0</t>
  </si>
  <si>
    <t>ŁĄCZNIK do drenów wykonany z medycznego tworzywa typ T sterylny</t>
  </si>
  <si>
    <t>ŁĄCZNIK stożkowy schodkowy typ Y sterylny</t>
  </si>
  <si>
    <t>Szczotka chirurgiczna Z detergentem zawierającym chlorheksydyne, stosowana do mycia i dezynfekcji przedoperacyjnej rąk w salach i gabinetach zabiegowych. Znak CE.</t>
  </si>
  <si>
    <t>Kaniula dożylna  bez portu bocznego romiar 0,7mm (24G) dla noworodków i dzieci- przepływ 13ml/min, wykonany z PTFE ze zdejmow. uchwytem ułatwiającym wprowadz. kaniuli do naczynia, widoczne w USG bez pasków RTG sterylne, opakowanie TYVEK.</t>
  </si>
  <si>
    <t>KANIULA NOWORODKOWA  26G  fioletowa bez portu do podawania leku.zawiera min.5 pasków RTG.</t>
  </si>
  <si>
    <t>STRZYKAWKA do gazometrii bez igły, bez funkcji samonapełniania, z heparyną litową oraz korkiem do zamykania strzykawki, do 3ml</t>
  </si>
  <si>
    <t>STRZYKAWKA do gazometrii z igłą 0,7 z funkcją samonapełniania, z heparyną litową, z zabezpieczeniem przeciwzakłuciowym oraz korkiem do zamykania strzykawki, do 3ml</t>
  </si>
  <si>
    <t>Zestaw do wstrzykiwacza kontrastu i soli fizjologicznej kompatybilny ze strzykawką automatyczną ACCUTRON CT-D</t>
  </si>
  <si>
    <t>KLIPS HORISON M/L</t>
  </si>
  <si>
    <t>KLIPSY TYTANOWE DO KLIPSOWNICY ETHICON EL-314</t>
  </si>
  <si>
    <t>Osłonka na głowice do USG</t>
  </si>
  <si>
    <t>Obłożenie pola oper do cięcia cesarskiegoSkład zest: 1. Serweta 180x300cm z otw. 20x30x20cm w części centr serwety wypełni. folią chirurg .Otwór ten okala worek z usztywnionym brzegiem przechwyt. płyny. Worek posiada zawór do podł drenu.2Serweta noworodka wykonane z bawełny 80x90-120cm,pokrowiec na stolik Mayo 75-80x140-145cm.,taśma samoprzylepna 10x50cm ,czteryścierki chłonne 30x40 cm serweta 150x190-200cm.</t>
  </si>
  <si>
    <t xml:space="preserve">Igła do biopsji gruboigłowej  ręczna 14G/150cm </t>
  </si>
  <si>
    <t>zest.</t>
  </si>
  <si>
    <t>Obłożenie laryngologiczne skład: serweta na stolik narzędziowy 140cmx190 cm ;serweta na stolik Mayo 80x142cm;serweta na głowę typu turban 107x82,5cm;serweta 196x279cm z wycięciem U6X63cm ze wzmocnieniem43x51cm z matą antypoślizgową i 2 organizatory.</t>
  </si>
  <si>
    <t>Osłona na rękaw o min.długosci 50cm,zakończona elastycznym mankietem 100%poliester</t>
  </si>
  <si>
    <t>op.</t>
  </si>
  <si>
    <t>Preparat do szybkiej dezynfekcji sprzętu medycznego i powierzchni wrazliwych na alkoholu oparty na QAVglukoprotaminie dozowany w postaci piany.Spektrum B,Tbc,F,V przy czasie ekspozycji 5 min.z oceną kliniczną do zastosowania na oddziałach dziecięcych.</t>
  </si>
  <si>
    <t>18jednorazowy sterylny uchwyt elektrody  z nożem, czyścikiem i pojemnikiem, kabel 3,0 -3,5 m, wtyk 3-bolcowy</t>
  </si>
  <si>
    <t>Zestaw do pompy flocare infinity do worków i butelek</t>
  </si>
  <si>
    <t>szt</t>
  </si>
  <si>
    <t>Aplikator czyszcząco -odsysający do dobowej pielęgnacji jamy ustnej z końcówką umożliwiającą  stosowanie roztworów antybakteryjnych .</t>
  </si>
  <si>
    <t>Zamknięty system odsysania  dotchawiczy dla dorosłych F14, F16 (na 24h i 72h)</t>
  </si>
  <si>
    <t>Zamknięty system odsysania  tracheostomijny dla dorosłych F14 i F16 na 24h i 72h</t>
  </si>
  <si>
    <t>Zestaw do dobowej pielegnacji jamy ustnej z płynem z chlorhexydyną co 8h</t>
  </si>
  <si>
    <t>ZESTAW DO POMIARU CIŚNIENIA METODĄ INWAZYJNĄ kompatybitny z kariomonitorem PHILIPS InteliVue ,MindrajBeneVievT8,WelchAllyn ,Siemens/Drager</t>
  </si>
  <si>
    <t>Osłona na głowicę USG sterylna  krótka</t>
  </si>
  <si>
    <t>Strzykawka  insulinowa 1ml jednorazowego użytku sterylna  z wtopioną igłą w rozmiarze 0,3x13mm</t>
  </si>
  <si>
    <t>Zgłębnik żołądkowy z kontrastem RTG jednorazowego uzytku w rozmiarze 36x1000</t>
  </si>
  <si>
    <t>Test ureazowy ,szybki do wykrywania Helicobakter pylori</t>
  </si>
  <si>
    <t>Sterylny zestaw do upustu krwi.Skład:igła z drenem i worek 450ml</t>
  </si>
  <si>
    <t>zest</t>
  </si>
  <si>
    <t>Bikanalikowy zestaw do intubacji dróg łzowych dla dzieci składający się z silikonowej rurki pokrytej poliwinylopytolidonem PVP,której końce połączone są gietką stalową prowadnicą rozm. 6cmx0,8mm</t>
  </si>
  <si>
    <t>Zestaw do intubacji dróg łzowych 40mmx11cm (27Gx4  1/4 in)</t>
  </si>
  <si>
    <t>GĄBKA SILIKONOWA DO ABLACJI O PRZEKROJU 3,0 mm x 5,0 mm</t>
  </si>
  <si>
    <t>GĄBKA SILIKONOWA O PRZEKROJU 5,5 mm x 7,5 mm</t>
  </si>
  <si>
    <t>Gąbka silikonowa okrągła śr 5mm</t>
  </si>
  <si>
    <t>Worek do laparoskopii do zabiegów ginekologicznych 200ml</t>
  </si>
  <si>
    <t>Mostek stomijny 65mm i 90mm</t>
  </si>
  <si>
    <t>Kaniula dożylna ,cewnik wykonany z poliuretanu min.4 paski RTG, zatyczka z filtrem hydrofobowym w komorze wypływu, korek portu bocznego zapobiegający samoczynnemu otwarciu, skrzydełka kodowane kolorystycznie, korek Luer Lock z trzpieniem poniżej własnej  krawędzi  rozmiar 14-24</t>
  </si>
  <si>
    <t>Drenik uszny -tuba wentylacyjna silikon niebieski miękki kołnierz w kształcie parasolki z 3 nacięciami ułatwiajacymi składanie w trakcie zakładania śr.1mm ,śred zew 2,9mm,dł-2,8mm</t>
  </si>
  <si>
    <t xml:space="preserve">Osłona na kończynę wykonana z 2-warstwowego materiału włóknina/folia. Warstwa zewnętrzna jest nieprzesiąkalna dla płynów i odporna na uszkodzenia (PE); warstwa wewnętrzna (PP z hydrofilnym wykończeniem).dawka: 25x80cm   </t>
  </si>
  <si>
    <t>Osłona na kończynę wykonana z 2-warstwowego materiału włóknina/folia. Warstwa zewnętrzna jest nieprzesiąkalna dla płynów i odporna na uszkodzenia (PE); warstwa wewnętrzna (PP z hydrofilnym wykończeniem.dawka: 75cmx120cm</t>
  </si>
  <si>
    <t>3% środek do dezynfekcji aparatów z zastosowaniem do automatycznych urządzeń dozujących do hemodializy. Czas działania 5 minut. Działa na: B, V, Tbc. P/działa osadzaniu  i zbieraniu się wapna. Jest kompatybilny z takimi materiałami jak: PVC, PE, PP.    op.10kg</t>
  </si>
  <si>
    <t>KONCENTRAT KWAŚNY PŁYNU DIALIZACYJNEGOPostać: PŁYN KONCENTRAT; dawka: 10 l</t>
  </si>
  <si>
    <t>KONCENTRAT WODOROWĘGLANOWY  KOMPATYBILNY Z APARATEM DO HEMODIALIZY NIKKISO.Postać: PROSZEK; dawka: KAPSUŁA 650 G.</t>
  </si>
  <si>
    <t>ZASADOWY WODOROWĘGLANOWY KONCENTRAT DO HEMODIALIZY 8,4 %.Postać: PŁYN KONCENTRAT; dawka: 6 l</t>
  </si>
  <si>
    <t>Koncentrat kwaśny płynu dializacyjnego z cytrynianem 0,8mmol/litr   płyn koncentrat 10litrów</t>
  </si>
  <si>
    <t xml:space="preserve">OPASKA DZIANA WISKOZOWA Postać: OPASKA DZIANA; dawka: 4 m x 15 cm </t>
  </si>
  <si>
    <t>OPASKA DZIANA WISKOZOWA Postać: OPASKA DZIANA; dawka: 4 m x 10 cm</t>
  </si>
  <si>
    <t>OPASKA DZIANA WISKOZOWA Postać: OPASKA DZIANA; dawka: 4 m x 5 cm</t>
  </si>
  <si>
    <t>OPASKA ELASTYCZNA Z ZAPINKĄ Postać: OPASKA ELASTYCZNA; dawka: 5 m x 10 cm</t>
  </si>
  <si>
    <t>OPASKA ELASTYCZNA Z ZAPINKĄ Postać: OPASKA ELASTYCZNA; dawka: 5 m x 15 cm</t>
  </si>
  <si>
    <t xml:space="preserve">OPASKA ELASTYCZNA Z ZAPINKĄ Postać: OPASKA ELASTYCZNA; dawka: 5 m x 12 cm </t>
  </si>
  <si>
    <t>FOLIA OPERACYJNA WYKONANA Z POLIESTRU, BAKTERIOBÓJCZA, ZAWIERAJĄCA W WARSTWIE KLEJĄCEJ KOMPLEX JODU HYPOALERGICZNA O ROZMIARZE CZĘŚCI KLEJĄCEJ.Postać: FOLIA OPER.; dawka: 56 CM X 45 CM</t>
  </si>
  <si>
    <t xml:space="preserve">FOLIA OPERACYJNA WYKONANA Z POLIESTRU, BAKTERIOBÓJCZA, ZAWIERAJĄCA W WARSTWIE KLEJĄCEJ KOMPLEX JODU HYPOALERGICZNA O ROZMIARZE CZĘŚCI KLEJĄCEJ.Postać: FOLIA OPER.; dawka: 34 CM X 34 CM </t>
  </si>
  <si>
    <t>FOLIA OPERACYJNA WYKONANA Z POLIESTRU, BAKTERIOBÓJCZA, ZAWIERAJĄCA W WARSTWIE KLEJĄCEJ KOMPLEX JODU HYPOALERGICZNA O ROZMIARZE CZĘŚCI KLEJĄCEJ.Postać: FOLIA OPER.; dawka: 10 CM X 20 CM</t>
  </si>
  <si>
    <t>Włókninowy opatrunek wyspowy z włókniny poliestrowej, rozciągliwy, oddychający, sterylny Postać: OPATRUNEK; dawka: 10cm x 20cm</t>
  </si>
  <si>
    <t>Włókninowy opatrunek wyspowy z włókniny poliestrowej, rozciągliwy, oddychający, sterylny Postać: OPATRUNEK; dawka: 6cm x 10cm</t>
  </si>
  <si>
    <t>Włókninowy opatrunek wyspowy z włókniny poliestrowej, rozciągliwy, oddychający, sterylny Postać: OPATRUNEK; dawka: 5cm x 7,2cm</t>
  </si>
  <si>
    <t>Włókninowy opatrunek wyspowy z włókniny poliestrowej, rozciągliwy, oddychający, sterylny Postać: OPATRUNEK; dawka: 10cm x 35cm</t>
  </si>
  <si>
    <t>Włókninowy opatrunek wyspowy z włókniny poliestrowej, rozciągliwy, oddychający, sterylny Postać: OPATRUNEK; dawka: 10cm x 25cm</t>
  </si>
  <si>
    <t>Włókninowy opatrunek wyspowy z włókniny poliestrowej, rozciągliwy, oddychający, sterylny Postać: OPATRUNEK; dawka: 10cm x 15cm</t>
  </si>
  <si>
    <t xml:space="preserve">Włókninowy opatrunek wyspowy z włókniny poliestrowej, rozciągliwy, oddychający, sterylny Postać: OPATRUNEK; dawka: 10cm x 10cm </t>
  </si>
  <si>
    <t>Rękawice diagnostyczne nitrylowe, bezpudrowe,niejałaowe do pracy z cytostatykami .Powierzchnia zewnętrz.chlorowana,teksturowana na końcach palców dł .rękaw 300mm AQL-1,5 KAT III środek ochrony indywidualenej. op.100szt.Rękawice wolne od aceleratorów chemicznych oznaczone fabrycznie na opakowaniu.rozmiar od S do L</t>
  </si>
  <si>
    <t xml:space="preserve">Ostrza chirurgiczne wymienne, wykonane ze staliwęglowej, z wygrawerowaną nazwą producenta i numerem na ostrzu, na opakowaniu wyraźnie oznakowany kształt ostrza, typu Swann Morton, rozmiar od 10 do 24 według bieżących potrzeb szpitala </t>
  </si>
  <si>
    <t>Rurki intubacyjne zbrojone pediatryczne,jednorazowe jałowe bez mankietu uszczelniającego rozmiary od 3,0 do6,0</t>
  </si>
  <si>
    <r>
      <t>Rękawice diagnostyczne lateksowe teksturowan bezpudrowe, niejałowe, mankiet-równomiernie rolowany wzmocniony brzeg , pasujące na prawą i lewą dłoń,</t>
    </r>
    <r>
      <rPr>
        <sz val="11"/>
        <color indexed="14"/>
        <rFont val="Calibri"/>
        <family val="2"/>
      </rPr>
      <t>długośc rękawicy min 240mm grubośc na palcu min 0,14 mm na mankiecie 0,08mm norma EN 455(1-4) en 374-3</t>
    </r>
    <r>
      <rPr>
        <sz val="11"/>
        <rFont val="Calibri"/>
        <family val="2"/>
      </rPr>
      <t xml:space="preserve">  w rozmiarach XS, S, M, L,  XL,  współ. AQL 1do1,5, op.=100szt. środek ochrony indyw.kl III wyrób med kl </t>
    </r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</si>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</sst>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  <numFmt numFmtId="167" formatCode="#,##0.00\ [$zł-415];[Red]\-#,##0.00\ [$zł-415]"/>
    <numFmt numFmtId="168" formatCode="#,##0.00\ _z_ł"/>
  </numFmts>
  <fonts count="14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Arial2"/>
      <family val="0"/>
    </font>
    <font>
      <sz val="10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1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2" borderId="1" xfId="19" applyFont="1" applyFill="1" applyBorder="1" applyAlignment="1">
      <alignment horizontal="center" vertical="center" wrapText="1"/>
      <protection/>
    </xf>
    <xf numFmtId="168" fontId="8" fillId="2" borderId="1" xfId="19" applyNumberFormat="1" applyFont="1" applyFill="1" applyBorder="1" applyAlignment="1">
      <alignment horizontal="center" vertical="center" wrapText="1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9" fontId="5" fillId="0" borderId="1" xfId="17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/>
      <protection/>
    </xf>
    <xf numFmtId="167" fontId="5" fillId="0" borderId="0" xfId="1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9" fontId="4" fillId="0" borderId="1" xfId="19" applyNumberFormat="1" applyFont="1" applyBorder="1" applyAlignment="1">
      <alignment horizontal="center"/>
      <protection/>
    </xf>
    <xf numFmtId="49" fontId="4" fillId="0" borderId="3" xfId="0" applyNumberFormat="1" applyFont="1" applyBorder="1" applyAlignment="1">
      <alignment horizontal="center"/>
    </xf>
    <xf numFmtId="0" fontId="8" fillId="3" borderId="4" xfId="19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9" fontId="5" fillId="0" borderId="3" xfId="17" applyNumberFormat="1" applyFont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8" fillId="3" borderId="1" xfId="19" applyNumberFormat="1" applyFont="1" applyFill="1" applyBorder="1" applyAlignment="1">
      <alignment horizontal="center" vertical="center" wrapText="1"/>
      <protection/>
    </xf>
    <xf numFmtId="164" fontId="8" fillId="3" borderId="4" xfId="19" applyNumberFormat="1" applyFont="1" applyFill="1" applyBorder="1" applyAlignment="1">
      <alignment horizontal="center" vertical="center" wrapText="1"/>
      <protection/>
    </xf>
    <xf numFmtId="164" fontId="9" fillId="3" borderId="4" xfId="19" applyNumberFormat="1" applyFont="1" applyFill="1" applyBorder="1" applyAlignment="1">
      <alignment horizontal="center" vertical="center" wrapText="1"/>
      <protection/>
    </xf>
    <xf numFmtId="9" fontId="9" fillId="3" borderId="4" xfId="19" applyNumberFormat="1" applyFont="1" applyFill="1" applyBorder="1" applyAlignment="1">
      <alignment horizontal="center" vertical="center" wrapText="1"/>
      <protection/>
    </xf>
    <xf numFmtId="164" fontId="9" fillId="3" borderId="1" xfId="1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17" applyFont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7" fontId="5" fillId="0" borderId="3" xfId="17" applyNumberFormat="1" applyFont="1" applyBorder="1" applyAlignment="1">
      <alignment horizontal="center"/>
      <protection/>
    </xf>
    <xf numFmtId="167" fontId="5" fillId="0" borderId="1" xfId="17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168" fontId="6" fillId="0" borderId="0" xfId="17" applyNumberFormat="1" applyFont="1" applyFill="1" applyBorder="1" applyAlignment="1">
      <alignment horizontal="center" vertical="center" wrapText="1"/>
      <protection/>
    </xf>
    <xf numFmtId="167" fontId="6" fillId="0" borderId="0" xfId="17" applyNumberFormat="1" applyFont="1" applyFill="1" applyBorder="1" applyAlignment="1">
      <alignment horizontal="center"/>
      <protection/>
    </xf>
    <xf numFmtId="165" fontId="10" fillId="0" borderId="5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5" fillId="0" borderId="1" xfId="17" applyFont="1" applyBorder="1" applyAlignment="1">
      <alignment horizontal="center"/>
      <protection/>
    </xf>
    <xf numFmtId="167" fontId="5" fillId="0" borderId="3" xfId="18" applyNumberFormat="1" applyFont="1" applyFill="1" applyBorder="1" applyAlignment="1">
      <alignment horizontal="center"/>
      <protection/>
    </xf>
    <xf numFmtId="168" fontId="5" fillId="0" borderId="0" xfId="0" applyNumberFormat="1" applyFont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4" fillId="0" borderId="0" xfId="0" applyNumberFormat="1" applyFont="1" applyAlignment="1">
      <alignment horizontal="center" wrapText="1"/>
    </xf>
    <xf numFmtId="168" fontId="7" fillId="0" borderId="0" xfId="0" applyNumberFormat="1" applyFont="1" applyAlignment="1">
      <alignment horizontal="left" vertical="center" wrapText="1"/>
    </xf>
    <xf numFmtId="168" fontId="4" fillId="0" borderId="1" xfId="0" applyNumberFormat="1" applyFont="1" applyBorder="1" applyAlignment="1">
      <alignment horizontal="left" wrapText="1"/>
    </xf>
    <xf numFmtId="168" fontId="4" fillId="0" borderId="2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9" fontId="5" fillId="0" borderId="6" xfId="17" applyNumberFormat="1" applyFont="1" applyBorder="1" applyAlignment="1">
      <alignment horizontal="center"/>
      <protection/>
    </xf>
    <xf numFmtId="167" fontId="5" fillId="0" borderId="6" xfId="17" applyNumberFormat="1" applyFont="1" applyBorder="1" applyAlignment="1">
      <alignment horizontal="center"/>
      <protection/>
    </xf>
    <xf numFmtId="0" fontId="5" fillId="0" borderId="6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8" fontId="5" fillId="0" borderId="6" xfId="17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8" fillId="3" borderId="4" xfId="19" applyNumberFormat="1" applyFont="1" applyFill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9" fontId="5" fillId="0" borderId="3" xfId="17" applyNumberFormat="1" applyFont="1" applyBorder="1" applyAlignment="1">
      <alignment horizontal="center" vertical="center" wrapText="1"/>
      <protection/>
    </xf>
    <xf numFmtId="167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Normalny 3" xfId="17"/>
    <cellStyle name="Normalny 4" xfId="18"/>
    <cellStyle name="Normalny_Arkusz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4.8515625" style="1" customWidth="1"/>
    <col min="2" max="2" width="10.7109375" style="1" bestFit="1" customWidth="1"/>
    <col min="3" max="3" width="78.140625" style="53" customWidth="1"/>
    <col min="4" max="4" width="12.8515625" style="2" customWidth="1"/>
    <col min="5" max="5" width="5.421875" style="3" customWidth="1"/>
    <col min="6" max="6" width="11.57421875" style="37" bestFit="1" customWidth="1"/>
    <col min="7" max="7" width="14.7109375" style="4" bestFit="1" customWidth="1"/>
    <col min="8" max="8" width="10.00390625" style="4" customWidth="1"/>
    <col min="9" max="9" width="13.57421875" style="4" bestFit="1" customWidth="1"/>
    <col min="10" max="10" width="15.57421875" style="4" bestFit="1" customWidth="1"/>
    <col min="11" max="11" width="12.421875" style="6" customWidth="1"/>
    <col min="12" max="12" width="12.7109375" style="6" customWidth="1"/>
    <col min="13" max="13" width="14.00390625" style="6" customWidth="1"/>
    <col min="14" max="14" width="13.28125" style="6" customWidth="1"/>
    <col min="15" max="15" width="13.00390625" style="6" customWidth="1"/>
    <col min="16" max="16384" width="9.140625" style="6" customWidth="1"/>
  </cols>
  <sheetData>
    <row r="1" spans="3:15" ht="15">
      <c r="C1" s="36" t="s">
        <v>0</v>
      </c>
      <c r="L1" s="38" t="s">
        <v>1</v>
      </c>
      <c r="O1" s="38"/>
    </row>
    <row r="2" spans="1:6" ht="15">
      <c r="A2" s="5"/>
      <c r="B2" s="5"/>
      <c r="C2" s="39"/>
      <c r="D2" s="4"/>
      <c r="E2" s="6"/>
      <c r="F2" s="4"/>
    </row>
    <row r="3" spans="1:10" s="35" customFormat="1" ht="15">
      <c r="A3" s="1"/>
      <c r="B3" s="1"/>
      <c r="C3" s="64" t="s">
        <v>2</v>
      </c>
      <c r="D3" s="7"/>
      <c r="E3" s="1"/>
      <c r="F3" s="40"/>
      <c r="G3" s="8"/>
      <c r="H3" s="8"/>
      <c r="I3" s="8"/>
      <c r="J3" s="8"/>
    </row>
    <row r="4" spans="1:15" s="79" customFormat="1" ht="45">
      <c r="A4" s="9" t="s">
        <v>3</v>
      </c>
      <c r="B4" s="9" t="s">
        <v>4</v>
      </c>
      <c r="C4" s="10" t="s">
        <v>5</v>
      </c>
      <c r="D4" s="30" t="s">
        <v>6</v>
      </c>
      <c r="E4" s="11" t="s">
        <v>7</v>
      </c>
      <c r="F4" s="31" t="s">
        <v>8</v>
      </c>
      <c r="G4" s="32" t="s">
        <v>9</v>
      </c>
      <c r="H4" s="33" t="s">
        <v>10</v>
      </c>
      <c r="I4" s="34" t="s">
        <v>11</v>
      </c>
      <c r="J4" s="34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</row>
    <row r="5" spans="1:15" s="35" customFormat="1" ht="15">
      <c r="A5" s="41">
        <v>1</v>
      </c>
      <c r="B5" s="42" t="s">
        <v>18</v>
      </c>
      <c r="C5" s="65" t="s">
        <v>92</v>
      </c>
      <c r="D5" s="13">
        <v>800</v>
      </c>
      <c r="E5" s="14" t="s">
        <v>19</v>
      </c>
      <c r="F5" s="43">
        <v>0</v>
      </c>
      <c r="G5" s="15">
        <f aca="true" t="shared" si="0" ref="G5:G10">D5*F5</f>
        <v>0</v>
      </c>
      <c r="H5" s="16">
        <v>0.08</v>
      </c>
      <c r="I5" s="44">
        <f aca="true" t="shared" si="1" ref="I5:I10">G5*H5</f>
        <v>0</v>
      </c>
      <c r="J5" s="45">
        <f aca="true" t="shared" si="2" ref="J5:J10">G5+I5</f>
        <v>0</v>
      </c>
      <c r="K5" s="29"/>
      <c r="L5" s="29"/>
      <c r="M5" s="29"/>
      <c r="N5" s="46"/>
      <c r="O5" s="46"/>
    </row>
    <row r="6" spans="1:15" s="35" customFormat="1" ht="15">
      <c r="A6" s="41">
        <v>2</v>
      </c>
      <c r="B6" s="42" t="s">
        <v>20</v>
      </c>
      <c r="C6" s="65" t="s">
        <v>93</v>
      </c>
      <c r="D6" s="13">
        <v>15000</v>
      </c>
      <c r="E6" s="14" t="s">
        <v>19</v>
      </c>
      <c r="F6" s="43">
        <v>0</v>
      </c>
      <c r="G6" s="15">
        <f t="shared" si="0"/>
        <v>0</v>
      </c>
      <c r="H6" s="16">
        <v>0.08</v>
      </c>
      <c r="I6" s="44">
        <f t="shared" si="1"/>
        <v>0</v>
      </c>
      <c r="J6" s="45">
        <f t="shared" si="2"/>
        <v>0</v>
      </c>
      <c r="K6" s="29"/>
      <c r="L6" s="29"/>
      <c r="M6" s="29"/>
      <c r="N6" s="46"/>
      <c r="O6" s="46"/>
    </row>
    <row r="7" spans="1:15" s="35" customFormat="1" ht="15">
      <c r="A7" s="41">
        <v>3</v>
      </c>
      <c r="B7" s="42" t="s">
        <v>21</v>
      </c>
      <c r="C7" s="65" t="s">
        <v>94</v>
      </c>
      <c r="D7" s="13">
        <v>3000</v>
      </c>
      <c r="E7" s="14" t="s">
        <v>19</v>
      </c>
      <c r="F7" s="43">
        <v>0</v>
      </c>
      <c r="G7" s="15">
        <f t="shared" si="0"/>
        <v>0</v>
      </c>
      <c r="H7" s="16">
        <v>0.08</v>
      </c>
      <c r="I7" s="44">
        <f t="shared" si="1"/>
        <v>0</v>
      </c>
      <c r="J7" s="45">
        <f t="shared" si="2"/>
        <v>0</v>
      </c>
      <c r="K7" s="29"/>
      <c r="L7" s="29"/>
      <c r="M7" s="29"/>
      <c r="N7" s="46"/>
      <c r="O7" s="46"/>
    </row>
    <row r="8" spans="1:15" s="35" customFormat="1" ht="15">
      <c r="A8" s="41">
        <v>4</v>
      </c>
      <c r="B8" s="42" t="s">
        <v>22</v>
      </c>
      <c r="C8" s="65" t="s">
        <v>95</v>
      </c>
      <c r="D8" s="13">
        <v>1000</v>
      </c>
      <c r="E8" s="14" t="s">
        <v>19</v>
      </c>
      <c r="F8" s="43">
        <v>0</v>
      </c>
      <c r="G8" s="15">
        <f t="shared" si="0"/>
        <v>0</v>
      </c>
      <c r="H8" s="16">
        <v>0.08</v>
      </c>
      <c r="I8" s="44">
        <f t="shared" si="1"/>
        <v>0</v>
      </c>
      <c r="J8" s="45">
        <f t="shared" si="2"/>
        <v>0</v>
      </c>
      <c r="K8" s="29"/>
      <c r="L8" s="29"/>
      <c r="M8" s="29"/>
      <c r="N8" s="46"/>
      <c r="O8" s="46"/>
    </row>
    <row r="9" spans="1:15" s="35" customFormat="1" ht="15">
      <c r="A9" s="41">
        <v>5</v>
      </c>
      <c r="B9" s="42" t="s">
        <v>23</v>
      </c>
      <c r="C9" s="65" t="s">
        <v>96</v>
      </c>
      <c r="D9" s="13">
        <v>2500</v>
      </c>
      <c r="E9" s="14" t="s">
        <v>19</v>
      </c>
      <c r="F9" s="43">
        <v>0</v>
      </c>
      <c r="G9" s="15">
        <f t="shared" si="0"/>
        <v>0</v>
      </c>
      <c r="H9" s="16">
        <v>0.08</v>
      </c>
      <c r="I9" s="44">
        <f t="shared" si="1"/>
        <v>0</v>
      </c>
      <c r="J9" s="45">
        <f t="shared" si="2"/>
        <v>0</v>
      </c>
      <c r="K9" s="29"/>
      <c r="L9" s="29"/>
      <c r="M9" s="29"/>
      <c r="N9" s="46"/>
      <c r="O9" s="46"/>
    </row>
    <row r="10" spans="1:15" s="35" customFormat="1" ht="15">
      <c r="A10" s="41">
        <v>6</v>
      </c>
      <c r="B10" s="42" t="s">
        <v>24</v>
      </c>
      <c r="C10" s="65" t="s">
        <v>97</v>
      </c>
      <c r="D10" s="13">
        <v>1200</v>
      </c>
      <c r="E10" s="14" t="s">
        <v>19</v>
      </c>
      <c r="F10" s="43">
        <v>0</v>
      </c>
      <c r="G10" s="15">
        <f t="shared" si="0"/>
        <v>0</v>
      </c>
      <c r="H10" s="16">
        <v>0.08</v>
      </c>
      <c r="I10" s="44">
        <f t="shared" si="1"/>
        <v>0</v>
      </c>
      <c r="J10" s="45">
        <f t="shared" si="2"/>
        <v>0</v>
      </c>
      <c r="K10" s="29"/>
      <c r="L10" s="29"/>
      <c r="M10" s="29"/>
      <c r="N10" s="46"/>
      <c r="O10" s="46"/>
    </row>
    <row r="11" spans="1:15" s="35" customFormat="1" ht="15">
      <c r="A11" s="17"/>
      <c r="B11" s="17"/>
      <c r="C11" s="47"/>
      <c r="D11" s="18"/>
      <c r="E11" s="19"/>
      <c r="F11" s="48" t="s">
        <v>25</v>
      </c>
      <c r="G11" s="49">
        <f>SUM(G5:G10)</f>
        <v>0</v>
      </c>
      <c r="H11" s="20"/>
      <c r="I11" s="50">
        <f>SUM(I5:I10)</f>
        <v>0</v>
      </c>
      <c r="J11" s="50">
        <f>SUM(J5:J10)</f>
        <v>0</v>
      </c>
      <c r="K11" s="1"/>
      <c r="L11" s="1"/>
      <c r="M11" s="1"/>
      <c r="N11" s="6"/>
      <c r="O11" s="6"/>
    </row>
    <row r="12" spans="1:10" s="35" customFormat="1" ht="15">
      <c r="A12" s="1"/>
      <c r="B12" s="1"/>
      <c r="C12" s="64" t="s">
        <v>26</v>
      </c>
      <c r="D12" s="7"/>
      <c r="E12" s="1"/>
      <c r="F12" s="40"/>
      <c r="G12" s="8"/>
      <c r="H12" s="8"/>
      <c r="I12" s="8"/>
      <c r="J12" s="8"/>
    </row>
    <row r="13" spans="1:15" s="79" customFormat="1" ht="45">
      <c r="A13" s="9" t="s">
        <v>3</v>
      </c>
      <c r="B13" s="9" t="s">
        <v>4</v>
      </c>
      <c r="C13" s="10" t="s">
        <v>5</v>
      </c>
      <c r="D13" s="30" t="s">
        <v>6</v>
      </c>
      <c r="E13" s="11" t="s">
        <v>7</v>
      </c>
      <c r="F13" s="31" t="s">
        <v>8</v>
      </c>
      <c r="G13" s="32" t="s">
        <v>9</v>
      </c>
      <c r="H13" s="33" t="s">
        <v>10</v>
      </c>
      <c r="I13" s="34" t="s">
        <v>11</v>
      </c>
      <c r="J13" s="34" t="s">
        <v>12</v>
      </c>
      <c r="K13" s="12" t="s">
        <v>13</v>
      </c>
      <c r="L13" s="12" t="s">
        <v>14</v>
      </c>
      <c r="M13" s="12" t="s">
        <v>15</v>
      </c>
      <c r="N13" s="12" t="s">
        <v>16</v>
      </c>
      <c r="O13" s="12" t="s">
        <v>17</v>
      </c>
    </row>
    <row r="14" spans="1:15" s="35" customFormat="1" ht="45">
      <c r="A14" s="51">
        <v>1</v>
      </c>
      <c r="B14" s="24" t="s">
        <v>27</v>
      </c>
      <c r="C14" s="65" t="s">
        <v>98</v>
      </c>
      <c r="D14" s="13">
        <v>500</v>
      </c>
      <c r="E14" s="14" t="s">
        <v>19</v>
      </c>
      <c r="F14" s="43">
        <v>0</v>
      </c>
      <c r="G14" s="52">
        <f>D14*F14</f>
        <v>0</v>
      </c>
      <c r="H14" s="21">
        <v>0.08</v>
      </c>
      <c r="I14" s="45">
        <f>G14*H14</f>
        <v>0</v>
      </c>
      <c r="J14" s="45">
        <f>G14+I14</f>
        <v>0</v>
      </c>
      <c r="K14" s="29"/>
      <c r="L14" s="29"/>
      <c r="M14" s="29"/>
      <c r="N14" s="46"/>
      <c r="O14" s="46"/>
    </row>
    <row r="15" spans="1:15" s="35" customFormat="1" ht="45">
      <c r="A15" s="51">
        <v>2</v>
      </c>
      <c r="B15" s="24" t="s">
        <v>28</v>
      </c>
      <c r="C15" s="65" t="s">
        <v>99</v>
      </c>
      <c r="D15" s="13">
        <v>400</v>
      </c>
      <c r="E15" s="14" t="s">
        <v>19</v>
      </c>
      <c r="F15" s="43">
        <v>0</v>
      </c>
      <c r="G15" s="52">
        <f aca="true" t="shared" si="3" ref="G15:G23">D15*F15</f>
        <v>0</v>
      </c>
      <c r="H15" s="21">
        <v>0.08</v>
      </c>
      <c r="I15" s="45">
        <f aca="true" t="shared" si="4" ref="I15:I23">G15*H15</f>
        <v>0</v>
      </c>
      <c r="J15" s="45">
        <f aca="true" t="shared" si="5" ref="J15:J23">G15+I15</f>
        <v>0</v>
      </c>
      <c r="K15" s="29"/>
      <c r="L15" s="29"/>
      <c r="M15" s="29"/>
      <c r="N15" s="46"/>
      <c r="O15" s="46"/>
    </row>
    <row r="16" spans="1:15" s="35" customFormat="1" ht="45">
      <c r="A16" s="51">
        <v>3</v>
      </c>
      <c r="B16" s="24" t="s">
        <v>29</v>
      </c>
      <c r="C16" s="65" t="s">
        <v>100</v>
      </c>
      <c r="D16" s="13">
        <v>550</v>
      </c>
      <c r="E16" s="14" t="s">
        <v>19</v>
      </c>
      <c r="F16" s="43">
        <v>0</v>
      </c>
      <c r="G16" s="52">
        <f t="shared" si="3"/>
        <v>0</v>
      </c>
      <c r="H16" s="21">
        <v>0.08</v>
      </c>
      <c r="I16" s="45">
        <f t="shared" si="4"/>
        <v>0</v>
      </c>
      <c r="J16" s="45">
        <f t="shared" si="5"/>
        <v>0</v>
      </c>
      <c r="K16" s="29"/>
      <c r="L16" s="29"/>
      <c r="M16" s="29"/>
      <c r="N16" s="46"/>
      <c r="O16" s="46"/>
    </row>
    <row r="17" spans="1:15" s="35" customFormat="1" ht="30">
      <c r="A17" s="51">
        <v>4</v>
      </c>
      <c r="B17" s="24" t="s">
        <v>30</v>
      </c>
      <c r="C17" s="65" t="s">
        <v>101</v>
      </c>
      <c r="D17" s="13">
        <v>4000</v>
      </c>
      <c r="E17" s="14" t="s">
        <v>19</v>
      </c>
      <c r="F17" s="43">
        <v>0</v>
      </c>
      <c r="G17" s="52">
        <f t="shared" si="3"/>
        <v>0</v>
      </c>
      <c r="H17" s="21">
        <v>0.08</v>
      </c>
      <c r="I17" s="45">
        <f t="shared" si="4"/>
        <v>0</v>
      </c>
      <c r="J17" s="45">
        <f t="shared" si="5"/>
        <v>0</v>
      </c>
      <c r="K17" s="29"/>
      <c r="L17" s="29"/>
      <c r="M17" s="29"/>
      <c r="N17" s="46"/>
      <c r="O17" s="46"/>
    </row>
    <row r="18" spans="1:15" s="35" customFormat="1" ht="30">
      <c r="A18" s="51">
        <v>5</v>
      </c>
      <c r="B18" s="24" t="s">
        <v>31</v>
      </c>
      <c r="C18" s="65" t="s">
        <v>102</v>
      </c>
      <c r="D18" s="13">
        <v>3000</v>
      </c>
      <c r="E18" s="14" t="s">
        <v>19</v>
      </c>
      <c r="F18" s="43">
        <v>0</v>
      </c>
      <c r="G18" s="52">
        <f t="shared" si="3"/>
        <v>0</v>
      </c>
      <c r="H18" s="21">
        <v>0.08</v>
      </c>
      <c r="I18" s="45">
        <f t="shared" si="4"/>
        <v>0</v>
      </c>
      <c r="J18" s="45">
        <f t="shared" si="5"/>
        <v>0</v>
      </c>
      <c r="K18" s="29"/>
      <c r="L18" s="29"/>
      <c r="M18" s="29"/>
      <c r="N18" s="46"/>
      <c r="O18" s="46"/>
    </row>
    <row r="19" spans="1:15" s="35" customFormat="1" ht="30">
      <c r="A19" s="51">
        <v>6</v>
      </c>
      <c r="B19" s="24" t="s">
        <v>32</v>
      </c>
      <c r="C19" s="65" t="s">
        <v>103</v>
      </c>
      <c r="D19" s="13">
        <v>4500</v>
      </c>
      <c r="E19" s="14" t="s">
        <v>19</v>
      </c>
      <c r="F19" s="43">
        <v>0</v>
      </c>
      <c r="G19" s="52">
        <f t="shared" si="3"/>
        <v>0</v>
      </c>
      <c r="H19" s="21">
        <v>0.08</v>
      </c>
      <c r="I19" s="45">
        <f t="shared" si="4"/>
        <v>0</v>
      </c>
      <c r="J19" s="45">
        <f t="shared" si="5"/>
        <v>0</v>
      </c>
      <c r="K19" s="29"/>
      <c r="L19" s="29"/>
      <c r="M19" s="29"/>
      <c r="N19" s="46"/>
      <c r="O19" s="46"/>
    </row>
    <row r="20" spans="1:15" s="35" customFormat="1" ht="30">
      <c r="A20" s="51">
        <v>7</v>
      </c>
      <c r="B20" s="24" t="s">
        <v>33</v>
      </c>
      <c r="C20" s="65" t="s">
        <v>104</v>
      </c>
      <c r="D20" s="13">
        <v>2500</v>
      </c>
      <c r="E20" s="14" t="s">
        <v>19</v>
      </c>
      <c r="F20" s="43">
        <v>0</v>
      </c>
      <c r="G20" s="52">
        <f t="shared" si="3"/>
        <v>0</v>
      </c>
      <c r="H20" s="21">
        <v>0.08</v>
      </c>
      <c r="I20" s="45">
        <f t="shared" si="4"/>
        <v>0</v>
      </c>
      <c r="J20" s="45">
        <f t="shared" si="5"/>
        <v>0</v>
      </c>
      <c r="K20" s="29"/>
      <c r="L20" s="29"/>
      <c r="M20" s="29"/>
      <c r="N20" s="46"/>
      <c r="O20" s="46"/>
    </row>
    <row r="21" spans="1:15" s="35" customFormat="1" ht="30">
      <c r="A21" s="51">
        <v>8</v>
      </c>
      <c r="B21" s="24" t="s">
        <v>34</v>
      </c>
      <c r="C21" s="65" t="s">
        <v>105</v>
      </c>
      <c r="D21" s="13">
        <v>3000</v>
      </c>
      <c r="E21" s="14" t="s">
        <v>19</v>
      </c>
      <c r="F21" s="43">
        <v>0</v>
      </c>
      <c r="G21" s="52">
        <f t="shared" si="3"/>
        <v>0</v>
      </c>
      <c r="H21" s="21">
        <v>0.08</v>
      </c>
      <c r="I21" s="45">
        <f t="shared" si="4"/>
        <v>0</v>
      </c>
      <c r="J21" s="45">
        <f t="shared" si="5"/>
        <v>0</v>
      </c>
      <c r="K21" s="29"/>
      <c r="L21" s="29"/>
      <c r="M21" s="29"/>
      <c r="N21" s="46"/>
      <c r="O21" s="46"/>
    </row>
    <row r="22" spans="1:15" s="35" customFormat="1" ht="30">
      <c r="A22" s="51">
        <v>9</v>
      </c>
      <c r="B22" s="24" t="s">
        <v>35</v>
      </c>
      <c r="C22" s="65" t="s">
        <v>106</v>
      </c>
      <c r="D22" s="13">
        <v>2500</v>
      </c>
      <c r="E22" s="14" t="s">
        <v>19</v>
      </c>
      <c r="F22" s="43">
        <v>0</v>
      </c>
      <c r="G22" s="52">
        <f t="shared" si="3"/>
        <v>0</v>
      </c>
      <c r="H22" s="21">
        <v>0.08</v>
      </c>
      <c r="I22" s="45">
        <f t="shared" si="4"/>
        <v>0</v>
      </c>
      <c r="J22" s="45">
        <f t="shared" si="5"/>
        <v>0</v>
      </c>
      <c r="K22" s="29"/>
      <c r="L22" s="29"/>
      <c r="M22" s="29"/>
      <c r="N22" s="46"/>
      <c r="O22" s="46"/>
    </row>
    <row r="23" spans="1:15" s="35" customFormat="1" ht="39.75" customHeight="1">
      <c r="A23" s="51">
        <v>10</v>
      </c>
      <c r="B23" s="24" t="s">
        <v>36</v>
      </c>
      <c r="C23" s="65" t="s">
        <v>107</v>
      </c>
      <c r="D23" s="13">
        <v>3000</v>
      </c>
      <c r="E23" s="14" t="s">
        <v>19</v>
      </c>
      <c r="F23" s="43">
        <v>0</v>
      </c>
      <c r="G23" s="52">
        <f t="shared" si="3"/>
        <v>0</v>
      </c>
      <c r="H23" s="21">
        <v>0.08</v>
      </c>
      <c r="I23" s="45">
        <f t="shared" si="4"/>
        <v>0</v>
      </c>
      <c r="J23" s="45">
        <f t="shared" si="5"/>
        <v>0</v>
      </c>
      <c r="K23" s="29"/>
      <c r="L23" s="29"/>
      <c r="M23" s="29"/>
      <c r="N23" s="46"/>
      <c r="O23" s="46"/>
    </row>
    <row r="24" spans="1:15" s="35" customFormat="1" ht="15">
      <c r="A24" s="17"/>
      <c r="B24" s="17"/>
      <c r="C24" s="47"/>
      <c r="D24" s="18"/>
      <c r="E24" s="19"/>
      <c r="F24" s="48" t="s">
        <v>25</v>
      </c>
      <c r="G24" s="50">
        <f>SUM(G14:G23)</f>
        <v>0</v>
      </c>
      <c r="H24" s="20"/>
      <c r="I24" s="50">
        <f>SUM(I14:I23)</f>
        <v>0</v>
      </c>
      <c r="J24" s="50">
        <f>SUM(J14:J23)</f>
        <v>0</v>
      </c>
      <c r="K24" s="1"/>
      <c r="L24" s="1"/>
      <c r="M24" s="1"/>
      <c r="N24" s="6"/>
      <c r="O24" s="6"/>
    </row>
    <row r="26" ht="15">
      <c r="C26" s="64" t="s">
        <v>112</v>
      </c>
    </row>
    <row r="27" spans="1:15" s="79" customFormat="1" ht="45">
      <c r="A27" s="9" t="s">
        <v>3</v>
      </c>
      <c r="B27" s="9" t="s">
        <v>4</v>
      </c>
      <c r="C27" s="10" t="s">
        <v>5</v>
      </c>
      <c r="D27" s="30" t="s">
        <v>6</v>
      </c>
      <c r="E27" s="11" t="s">
        <v>7</v>
      </c>
      <c r="F27" s="31" t="s">
        <v>8</v>
      </c>
      <c r="G27" s="32" t="s">
        <v>9</v>
      </c>
      <c r="H27" s="33" t="s">
        <v>10</v>
      </c>
      <c r="I27" s="34" t="s">
        <v>11</v>
      </c>
      <c r="J27" s="34" t="s">
        <v>12</v>
      </c>
      <c r="K27" s="12" t="s">
        <v>13</v>
      </c>
      <c r="L27" s="12" t="s">
        <v>14</v>
      </c>
      <c r="M27" s="12" t="s">
        <v>15</v>
      </c>
      <c r="N27" s="12" t="s">
        <v>16</v>
      </c>
      <c r="O27" s="12" t="s">
        <v>17</v>
      </c>
    </row>
    <row r="28" spans="1:15" s="35" customFormat="1" ht="60">
      <c r="A28" s="54">
        <v>3</v>
      </c>
      <c r="B28" s="13">
        <v>13406</v>
      </c>
      <c r="C28" s="65" t="s">
        <v>37</v>
      </c>
      <c r="D28" s="13">
        <v>200</v>
      </c>
      <c r="E28" s="22" t="s">
        <v>38</v>
      </c>
      <c r="F28" s="43">
        <v>0</v>
      </c>
      <c r="G28" s="15">
        <f>D28*F28</f>
        <v>0</v>
      </c>
      <c r="H28" s="16">
        <v>0.08</v>
      </c>
      <c r="I28" s="45">
        <f>G28*H28</f>
        <v>0</v>
      </c>
      <c r="J28" s="45">
        <f>G28+I28</f>
        <v>0</v>
      </c>
      <c r="K28" s="29"/>
      <c r="L28" s="29"/>
      <c r="M28" s="29"/>
      <c r="N28" s="46"/>
      <c r="O28" s="46"/>
    </row>
    <row r="29" spans="1:15" s="35" customFormat="1" ht="45">
      <c r="A29" s="54">
        <v>6</v>
      </c>
      <c r="B29" s="13">
        <v>13407</v>
      </c>
      <c r="C29" s="65" t="s">
        <v>39</v>
      </c>
      <c r="D29" s="13">
        <v>100</v>
      </c>
      <c r="E29" s="22" t="s">
        <v>19</v>
      </c>
      <c r="F29" s="43">
        <v>0</v>
      </c>
      <c r="G29" s="15">
        <f>D29*F29</f>
        <v>0</v>
      </c>
      <c r="H29" s="16">
        <v>0.08</v>
      </c>
      <c r="I29" s="45">
        <f>G29*H29</f>
        <v>0</v>
      </c>
      <c r="J29" s="45">
        <f>G29+I29</f>
        <v>0</v>
      </c>
      <c r="K29" s="29"/>
      <c r="L29" s="29"/>
      <c r="M29" s="29"/>
      <c r="N29" s="46"/>
      <c r="O29" s="46"/>
    </row>
    <row r="30" spans="1:15" ht="60">
      <c r="A30" s="54">
        <v>8</v>
      </c>
      <c r="B30" s="13">
        <v>13408</v>
      </c>
      <c r="C30" s="65" t="s">
        <v>40</v>
      </c>
      <c r="D30" s="13">
        <v>200</v>
      </c>
      <c r="E30" s="22" t="s">
        <v>19</v>
      </c>
      <c r="F30" s="43">
        <v>0</v>
      </c>
      <c r="G30" s="15">
        <f>D30*F30</f>
        <v>0</v>
      </c>
      <c r="H30" s="16">
        <v>0.08</v>
      </c>
      <c r="I30" s="45">
        <f>G30*H30</f>
        <v>0</v>
      </c>
      <c r="J30" s="45">
        <f>G30+I30</f>
        <v>0</v>
      </c>
      <c r="K30" s="29"/>
      <c r="L30" s="29"/>
      <c r="M30" s="29"/>
      <c r="N30" s="46"/>
      <c r="O30" s="46"/>
    </row>
    <row r="31" spans="1:15" s="35" customFormat="1" ht="15">
      <c r="A31" s="17"/>
      <c r="B31" s="17"/>
      <c r="C31" s="47"/>
      <c r="D31" s="18"/>
      <c r="E31" s="19"/>
      <c r="F31" s="48" t="s">
        <v>25</v>
      </c>
      <c r="G31" s="50">
        <f>SUM(G21:G30)</f>
        <v>0</v>
      </c>
      <c r="H31" s="20"/>
      <c r="I31" s="50">
        <f>SUM(I21:I30)</f>
        <v>0</v>
      </c>
      <c r="J31" s="50">
        <f>SUM(J21:J30)</f>
        <v>0</v>
      </c>
      <c r="K31" s="1"/>
      <c r="L31" s="1"/>
      <c r="M31" s="1"/>
      <c r="N31" s="6"/>
      <c r="O31" s="6"/>
    </row>
    <row r="33" ht="15">
      <c r="C33" s="64" t="s">
        <v>113</v>
      </c>
    </row>
    <row r="34" spans="1:15" s="79" customFormat="1" ht="45">
      <c r="A34" s="9" t="s">
        <v>3</v>
      </c>
      <c r="B34" s="9" t="s">
        <v>4</v>
      </c>
      <c r="C34" s="10" t="s">
        <v>5</v>
      </c>
      <c r="D34" s="30" t="s">
        <v>6</v>
      </c>
      <c r="E34" s="11" t="s">
        <v>7</v>
      </c>
      <c r="F34" s="31" t="s">
        <v>8</v>
      </c>
      <c r="G34" s="32" t="s">
        <v>9</v>
      </c>
      <c r="H34" s="33" t="s">
        <v>10</v>
      </c>
      <c r="I34" s="34" t="s">
        <v>11</v>
      </c>
      <c r="J34" s="34" t="s">
        <v>12</v>
      </c>
      <c r="K34" s="12" t="s">
        <v>13</v>
      </c>
      <c r="L34" s="12" t="s">
        <v>14</v>
      </c>
      <c r="M34" s="12" t="s">
        <v>15</v>
      </c>
      <c r="N34" s="12" t="s">
        <v>16</v>
      </c>
      <c r="O34" s="12" t="s">
        <v>17</v>
      </c>
    </row>
    <row r="35" spans="1:15" s="35" customFormat="1" ht="75">
      <c r="A35" s="54">
        <v>1</v>
      </c>
      <c r="B35" s="13">
        <v>13409</v>
      </c>
      <c r="C35" s="65" t="s">
        <v>111</v>
      </c>
      <c r="D35" s="13">
        <v>4500</v>
      </c>
      <c r="E35" s="24" t="s">
        <v>19</v>
      </c>
      <c r="F35" s="43">
        <v>0</v>
      </c>
      <c r="G35" s="25">
        <f>D35*F35</f>
        <v>0</v>
      </c>
      <c r="H35" s="16">
        <v>0.08</v>
      </c>
      <c r="I35" s="45">
        <f>G35*H35</f>
        <v>0</v>
      </c>
      <c r="J35" s="45">
        <f>G35+I35</f>
        <v>0</v>
      </c>
      <c r="K35" s="29"/>
      <c r="L35" s="29"/>
      <c r="M35" s="29"/>
      <c r="N35" s="46"/>
      <c r="O35" s="46"/>
    </row>
    <row r="36" spans="1:15" s="35" customFormat="1" ht="75">
      <c r="A36" s="54">
        <v>2</v>
      </c>
      <c r="B36" s="13">
        <v>13410</v>
      </c>
      <c r="C36" s="65" t="s">
        <v>41</v>
      </c>
      <c r="D36" s="13">
        <v>3000</v>
      </c>
      <c r="E36" s="24" t="s">
        <v>19</v>
      </c>
      <c r="F36" s="43">
        <v>0</v>
      </c>
      <c r="G36" s="25">
        <f>D36*F36</f>
        <v>0</v>
      </c>
      <c r="H36" s="16">
        <v>0.08</v>
      </c>
      <c r="I36" s="45">
        <f>G36*H36</f>
        <v>0</v>
      </c>
      <c r="J36" s="45">
        <f>G36+I36</f>
        <v>0</v>
      </c>
      <c r="K36" s="29"/>
      <c r="L36" s="29"/>
      <c r="M36" s="29"/>
      <c r="N36" s="46"/>
      <c r="O36" s="46"/>
    </row>
    <row r="37" spans="1:15" s="35" customFormat="1" ht="60">
      <c r="A37" s="54">
        <v>3</v>
      </c>
      <c r="B37" s="13">
        <v>13411</v>
      </c>
      <c r="C37" s="65" t="s">
        <v>108</v>
      </c>
      <c r="D37" s="13">
        <v>25</v>
      </c>
      <c r="E37" s="24" t="s">
        <v>19</v>
      </c>
      <c r="F37" s="43">
        <v>0</v>
      </c>
      <c r="G37" s="25">
        <f>D37*F37</f>
        <v>0</v>
      </c>
      <c r="H37" s="16">
        <v>0.08</v>
      </c>
      <c r="I37" s="45">
        <f>G37*H37</f>
        <v>0</v>
      </c>
      <c r="J37" s="45">
        <f>G37+I37</f>
        <v>0</v>
      </c>
      <c r="K37" s="29"/>
      <c r="L37" s="29"/>
      <c r="M37" s="29"/>
      <c r="N37" s="46"/>
      <c r="O37" s="46"/>
    </row>
    <row r="38" spans="1:15" s="35" customFormat="1" ht="60">
      <c r="A38" s="54">
        <v>4</v>
      </c>
      <c r="B38" s="13">
        <v>13412</v>
      </c>
      <c r="C38" s="65" t="s">
        <v>42</v>
      </c>
      <c r="D38" s="13">
        <v>2500</v>
      </c>
      <c r="E38" s="24" t="s">
        <v>19</v>
      </c>
      <c r="F38" s="43">
        <v>0</v>
      </c>
      <c r="G38" s="25">
        <f>D38*F38</f>
        <v>0</v>
      </c>
      <c r="H38" s="16">
        <v>0.08</v>
      </c>
      <c r="I38" s="45">
        <f>G38*H38</f>
        <v>0</v>
      </c>
      <c r="J38" s="45">
        <f>G38+I38</f>
        <v>0</v>
      </c>
      <c r="K38" s="29"/>
      <c r="L38" s="29"/>
      <c r="M38" s="29"/>
      <c r="N38" s="46"/>
      <c r="O38" s="46"/>
    </row>
    <row r="39" spans="1:15" s="35" customFormat="1" ht="60">
      <c r="A39" s="54">
        <v>5</v>
      </c>
      <c r="B39" s="13">
        <v>13413</v>
      </c>
      <c r="C39" s="65" t="s">
        <v>43</v>
      </c>
      <c r="D39" s="13">
        <v>250</v>
      </c>
      <c r="E39" s="24" t="s">
        <v>19</v>
      </c>
      <c r="F39" s="43">
        <v>0</v>
      </c>
      <c r="G39" s="25">
        <f>D39*F39</f>
        <v>0</v>
      </c>
      <c r="H39" s="16">
        <v>0.08</v>
      </c>
      <c r="I39" s="45">
        <f>G39*H39</f>
        <v>0</v>
      </c>
      <c r="J39" s="45">
        <f>G39+I39</f>
        <v>0</v>
      </c>
      <c r="K39" s="29"/>
      <c r="L39" s="29"/>
      <c r="M39" s="29"/>
      <c r="N39" s="46"/>
      <c r="O39" s="46"/>
    </row>
    <row r="40" spans="1:15" s="35" customFormat="1" ht="15">
      <c r="A40" s="17"/>
      <c r="B40" s="17"/>
      <c r="C40" s="47"/>
      <c r="D40" s="18"/>
      <c r="E40" s="19"/>
      <c r="F40" s="48" t="s">
        <v>25</v>
      </c>
      <c r="G40" s="50">
        <f>SUM(G35:G39)</f>
        <v>0</v>
      </c>
      <c r="H40" s="20"/>
      <c r="I40" s="50">
        <f>SUM(I35:I39)</f>
        <v>0</v>
      </c>
      <c r="J40" s="50">
        <f>SUM(J35:J39)</f>
        <v>0</v>
      </c>
      <c r="K40" s="1"/>
      <c r="L40" s="1"/>
      <c r="M40" s="1"/>
      <c r="N40" s="6"/>
      <c r="O40" s="6"/>
    </row>
    <row r="43" ht="15">
      <c r="C43" s="64" t="s">
        <v>114</v>
      </c>
    </row>
    <row r="44" spans="1:15" s="79" customFormat="1" ht="45">
      <c r="A44" s="9" t="s">
        <v>3</v>
      </c>
      <c r="B44" s="9" t="s">
        <v>4</v>
      </c>
      <c r="C44" s="10" t="s">
        <v>5</v>
      </c>
      <c r="D44" s="80" t="s">
        <v>6</v>
      </c>
      <c r="E44" s="23" t="s">
        <v>7</v>
      </c>
      <c r="F44" s="31" t="s">
        <v>8</v>
      </c>
      <c r="G44" s="32" t="s">
        <v>9</v>
      </c>
      <c r="H44" s="33" t="s">
        <v>10</v>
      </c>
      <c r="I44" s="34" t="s">
        <v>11</v>
      </c>
      <c r="J44" s="34" t="s">
        <v>12</v>
      </c>
      <c r="K44" s="12" t="s">
        <v>13</v>
      </c>
      <c r="L44" s="12" t="s">
        <v>14</v>
      </c>
      <c r="M44" s="12" t="s">
        <v>15</v>
      </c>
      <c r="N44" s="12" t="s">
        <v>16</v>
      </c>
      <c r="O44" s="12" t="s">
        <v>17</v>
      </c>
    </row>
    <row r="45" spans="1:15" s="35" customFormat="1" ht="15">
      <c r="A45" s="41">
        <v>1</v>
      </c>
      <c r="B45" s="13">
        <v>13414</v>
      </c>
      <c r="C45" s="66" t="s">
        <v>44</v>
      </c>
      <c r="D45" s="67">
        <v>200</v>
      </c>
      <c r="E45" s="68" t="s">
        <v>19</v>
      </c>
      <c r="F45" s="69">
        <v>0</v>
      </c>
      <c r="G45" s="70">
        <f>D45*F45</f>
        <v>0</v>
      </c>
      <c r="H45" s="26">
        <v>0.08</v>
      </c>
      <c r="I45" s="45">
        <f>G45*H45</f>
        <v>0</v>
      </c>
      <c r="J45" s="45">
        <f>G45+I45</f>
        <v>0</v>
      </c>
      <c r="K45" s="29"/>
      <c r="L45" s="29"/>
      <c r="M45" s="29"/>
      <c r="N45" s="46"/>
      <c r="O45" s="46"/>
    </row>
    <row r="46" spans="1:15" s="35" customFormat="1" ht="15">
      <c r="A46" s="41">
        <v>2</v>
      </c>
      <c r="B46" s="13">
        <v>13415</v>
      </c>
      <c r="C46" s="66" t="s">
        <v>45</v>
      </c>
      <c r="D46" s="67">
        <v>200</v>
      </c>
      <c r="E46" s="68" t="s">
        <v>19</v>
      </c>
      <c r="F46" s="69">
        <v>0</v>
      </c>
      <c r="G46" s="70">
        <f>D46*F46</f>
        <v>0</v>
      </c>
      <c r="H46" s="26">
        <v>0.08</v>
      </c>
      <c r="I46" s="45">
        <f>G46*H46</f>
        <v>0</v>
      </c>
      <c r="J46" s="45">
        <f>G46+I46</f>
        <v>0</v>
      </c>
      <c r="K46" s="29"/>
      <c r="L46" s="29"/>
      <c r="M46" s="29"/>
      <c r="N46" s="46"/>
      <c r="O46" s="46"/>
    </row>
    <row r="47" spans="1:15" s="35" customFormat="1" ht="15">
      <c r="A47" s="17"/>
      <c r="B47" s="17"/>
      <c r="C47" s="47"/>
      <c r="D47" s="18"/>
      <c r="E47" s="19"/>
      <c r="F47" s="48" t="s">
        <v>25</v>
      </c>
      <c r="G47" s="49">
        <f>SUM(G45:G46)</f>
        <v>0</v>
      </c>
      <c r="H47" s="20"/>
      <c r="I47" s="50">
        <f>SUM(I45:I46)</f>
        <v>0</v>
      </c>
      <c r="J47" s="50">
        <f>SUM(J45:J46)</f>
        <v>0</v>
      </c>
      <c r="K47" s="1"/>
      <c r="L47" s="1"/>
      <c r="M47" s="1"/>
      <c r="N47" s="6"/>
      <c r="O47" s="6"/>
    </row>
    <row r="49" ht="15">
      <c r="C49" s="64" t="s">
        <v>115</v>
      </c>
    </row>
    <row r="50" spans="1:15" s="79" customFormat="1" ht="45">
      <c r="A50" s="9" t="s">
        <v>3</v>
      </c>
      <c r="B50" s="9" t="s">
        <v>4</v>
      </c>
      <c r="C50" s="10" t="s">
        <v>5</v>
      </c>
      <c r="D50" s="80" t="s">
        <v>6</v>
      </c>
      <c r="E50" s="23" t="s">
        <v>7</v>
      </c>
      <c r="F50" s="31" t="s">
        <v>8</v>
      </c>
      <c r="G50" s="32" t="s">
        <v>9</v>
      </c>
      <c r="H50" s="33" t="s">
        <v>10</v>
      </c>
      <c r="I50" s="34" t="s">
        <v>11</v>
      </c>
      <c r="J50" s="34" t="s">
        <v>12</v>
      </c>
      <c r="K50" s="12" t="s">
        <v>13</v>
      </c>
      <c r="L50" s="12" t="s">
        <v>14</v>
      </c>
      <c r="M50" s="12" t="s">
        <v>15</v>
      </c>
      <c r="N50" s="12" t="s">
        <v>16</v>
      </c>
      <c r="O50" s="12" t="s">
        <v>17</v>
      </c>
    </row>
    <row r="51" spans="1:15" s="35" customFormat="1" ht="30">
      <c r="A51" s="54">
        <v>1</v>
      </c>
      <c r="B51" s="13">
        <v>13416</v>
      </c>
      <c r="C51" s="65" t="s">
        <v>46</v>
      </c>
      <c r="D51" s="13">
        <v>18000</v>
      </c>
      <c r="E51" s="24" t="s">
        <v>19</v>
      </c>
      <c r="F51" s="43">
        <v>0</v>
      </c>
      <c r="G51" s="15">
        <f>D51*F51</f>
        <v>0</v>
      </c>
      <c r="H51" s="16">
        <v>0.23</v>
      </c>
      <c r="I51" s="45">
        <f>G51*H51</f>
        <v>0</v>
      </c>
      <c r="J51" s="45">
        <f>G51+I51</f>
        <v>0</v>
      </c>
      <c r="K51" s="29"/>
      <c r="L51" s="29"/>
      <c r="M51" s="56"/>
      <c r="N51" s="46"/>
      <c r="O51" s="46"/>
    </row>
    <row r="52" spans="1:15" s="35" customFormat="1" ht="15">
      <c r="A52" s="17"/>
      <c r="B52" s="17"/>
      <c r="C52" s="47"/>
      <c r="D52" s="18"/>
      <c r="E52" s="19"/>
      <c r="F52" s="48" t="s">
        <v>25</v>
      </c>
      <c r="G52" s="49">
        <f>SUM(G51:G51)</f>
        <v>0</v>
      </c>
      <c r="H52" s="20"/>
      <c r="I52" s="49">
        <f>SUM(I51:I51)</f>
        <v>0</v>
      </c>
      <c r="J52" s="49">
        <f>SUM(J51:J51)</f>
        <v>0</v>
      </c>
      <c r="K52" s="1"/>
      <c r="L52" s="1"/>
      <c r="M52" s="1"/>
      <c r="N52" s="6"/>
      <c r="O52" s="6"/>
    </row>
    <row r="55" ht="15">
      <c r="C55" s="64" t="s">
        <v>116</v>
      </c>
    </row>
    <row r="56" spans="1:15" s="79" customFormat="1" ht="45">
      <c r="A56" s="9" t="s">
        <v>3</v>
      </c>
      <c r="B56" s="9" t="s">
        <v>4</v>
      </c>
      <c r="C56" s="10" t="s">
        <v>5</v>
      </c>
      <c r="D56" s="80" t="s">
        <v>6</v>
      </c>
      <c r="E56" s="23" t="s">
        <v>7</v>
      </c>
      <c r="F56" s="31" t="s">
        <v>8</v>
      </c>
      <c r="G56" s="32" t="s">
        <v>9</v>
      </c>
      <c r="H56" s="33" t="s">
        <v>10</v>
      </c>
      <c r="I56" s="34" t="s">
        <v>11</v>
      </c>
      <c r="J56" s="34" t="s">
        <v>12</v>
      </c>
      <c r="K56" s="12" t="s">
        <v>13</v>
      </c>
      <c r="L56" s="12" t="s">
        <v>14</v>
      </c>
      <c r="M56" s="12" t="s">
        <v>15</v>
      </c>
      <c r="N56" s="12" t="s">
        <v>16</v>
      </c>
      <c r="O56" s="12" t="s">
        <v>17</v>
      </c>
    </row>
    <row r="57" spans="1:15" s="35" customFormat="1" ht="60">
      <c r="A57" s="41">
        <v>1</v>
      </c>
      <c r="B57" s="13">
        <v>13417</v>
      </c>
      <c r="C57" s="65" t="s">
        <v>47</v>
      </c>
      <c r="D57" s="13">
        <v>500</v>
      </c>
      <c r="E57" s="24" t="s">
        <v>19</v>
      </c>
      <c r="F57" s="43">
        <v>0</v>
      </c>
      <c r="G57" s="25">
        <f>D57*F57</f>
        <v>0</v>
      </c>
      <c r="H57" s="16">
        <v>0.08</v>
      </c>
      <c r="I57" s="45">
        <f>G57*H57</f>
        <v>0</v>
      </c>
      <c r="J57" s="45">
        <f>G57+I57</f>
        <v>0</v>
      </c>
      <c r="K57" s="29"/>
      <c r="L57" s="29"/>
      <c r="M57" s="29"/>
      <c r="N57" s="46"/>
      <c r="O57" s="46"/>
    </row>
    <row r="58" spans="1:15" s="35" customFormat="1" ht="30">
      <c r="A58" s="41">
        <v>2</v>
      </c>
      <c r="B58" s="13">
        <v>13418</v>
      </c>
      <c r="C58" s="65" t="s">
        <v>48</v>
      </c>
      <c r="D58" s="13">
        <v>450</v>
      </c>
      <c r="E58" s="24" t="s">
        <v>19</v>
      </c>
      <c r="F58" s="43">
        <v>0</v>
      </c>
      <c r="G58" s="25">
        <f>D58*F58</f>
        <v>0</v>
      </c>
      <c r="H58" s="16">
        <v>0.08</v>
      </c>
      <c r="I58" s="45">
        <f>G58*H58</f>
        <v>0</v>
      </c>
      <c r="J58" s="45">
        <f>G58+I58</f>
        <v>0</v>
      </c>
      <c r="K58" s="29"/>
      <c r="L58" s="29"/>
      <c r="M58" s="29"/>
      <c r="N58" s="46"/>
      <c r="O58" s="46"/>
    </row>
    <row r="59" spans="1:15" s="35" customFormat="1" ht="15">
      <c r="A59" s="17"/>
      <c r="B59" s="17"/>
      <c r="C59" s="47"/>
      <c r="D59" s="18"/>
      <c r="E59" s="19"/>
      <c r="F59" s="48" t="s">
        <v>25</v>
      </c>
      <c r="G59" s="50">
        <f>SUM(G57:G58)</f>
        <v>0</v>
      </c>
      <c r="H59" s="20"/>
      <c r="I59" s="50">
        <f>SUM(I57:I58)</f>
        <v>0</v>
      </c>
      <c r="J59" s="50">
        <f>SUM(J57:J58)</f>
        <v>0</v>
      </c>
      <c r="K59" s="1"/>
      <c r="L59" s="1"/>
      <c r="M59" s="1"/>
      <c r="N59" s="6"/>
      <c r="O59" s="6"/>
    </row>
    <row r="61" ht="15">
      <c r="C61" s="64" t="s">
        <v>117</v>
      </c>
    </row>
    <row r="62" spans="1:15" s="79" customFormat="1" ht="45">
      <c r="A62" s="9" t="s">
        <v>3</v>
      </c>
      <c r="B62" s="9" t="s">
        <v>4</v>
      </c>
      <c r="C62" s="10" t="s">
        <v>5</v>
      </c>
      <c r="D62" s="80" t="s">
        <v>6</v>
      </c>
      <c r="E62" s="23" t="s">
        <v>7</v>
      </c>
      <c r="F62" s="31" t="s">
        <v>8</v>
      </c>
      <c r="G62" s="32" t="s">
        <v>9</v>
      </c>
      <c r="H62" s="33" t="s">
        <v>10</v>
      </c>
      <c r="I62" s="34" t="s">
        <v>11</v>
      </c>
      <c r="J62" s="34" t="s">
        <v>12</v>
      </c>
      <c r="K62" s="12" t="s">
        <v>13</v>
      </c>
      <c r="L62" s="12" t="s">
        <v>14</v>
      </c>
      <c r="M62" s="12" t="s">
        <v>15</v>
      </c>
      <c r="N62" s="12" t="s">
        <v>16</v>
      </c>
      <c r="O62" s="12" t="s">
        <v>17</v>
      </c>
    </row>
    <row r="63" spans="1:15" s="35" customFormat="1" ht="30">
      <c r="A63" s="41">
        <v>4</v>
      </c>
      <c r="B63" s="13">
        <v>13419</v>
      </c>
      <c r="C63" s="66" t="s">
        <v>49</v>
      </c>
      <c r="D63" s="67">
        <v>2000</v>
      </c>
      <c r="E63" s="68" t="s">
        <v>19</v>
      </c>
      <c r="F63" s="69">
        <v>0</v>
      </c>
      <c r="G63" s="70">
        <f>D63*F63</f>
        <v>0</v>
      </c>
      <c r="H63" s="71">
        <v>0.08</v>
      </c>
      <c r="I63" s="72">
        <f>G63*H63</f>
        <v>0</v>
      </c>
      <c r="J63" s="72">
        <f>G63+I63</f>
        <v>0</v>
      </c>
      <c r="K63" s="73"/>
      <c r="L63" s="56"/>
      <c r="M63" s="29"/>
      <c r="N63" s="46"/>
      <c r="O63" s="46"/>
    </row>
    <row r="64" spans="1:15" s="35" customFormat="1" ht="45">
      <c r="A64" s="41">
        <v>5</v>
      </c>
      <c r="B64" s="13">
        <v>13420</v>
      </c>
      <c r="C64" s="66" t="s">
        <v>50</v>
      </c>
      <c r="D64" s="67">
        <v>2000</v>
      </c>
      <c r="E64" s="68" t="s">
        <v>19</v>
      </c>
      <c r="F64" s="69">
        <v>0</v>
      </c>
      <c r="G64" s="70">
        <f>D64*F64</f>
        <v>0</v>
      </c>
      <c r="H64" s="71">
        <v>0.08</v>
      </c>
      <c r="I64" s="72">
        <f>G64*H64</f>
        <v>0</v>
      </c>
      <c r="J64" s="72">
        <f>G64+I64</f>
        <v>0</v>
      </c>
      <c r="K64" s="73"/>
      <c r="L64" s="56"/>
      <c r="M64" s="29"/>
      <c r="N64" s="46"/>
      <c r="O64" s="46"/>
    </row>
    <row r="65" spans="1:15" s="35" customFormat="1" ht="15">
      <c r="A65" s="17"/>
      <c r="B65" s="17"/>
      <c r="C65" s="47"/>
      <c r="D65" s="18"/>
      <c r="E65" s="19"/>
      <c r="F65" s="48" t="s">
        <v>25</v>
      </c>
      <c r="G65" s="49">
        <f>SUM(G63:G64)</f>
        <v>0</v>
      </c>
      <c r="H65" s="20"/>
      <c r="I65" s="49">
        <f>SUM(I63:I64)</f>
        <v>0</v>
      </c>
      <c r="J65" s="49">
        <f>SUM(J63:J64)</f>
        <v>0</v>
      </c>
      <c r="K65" s="1"/>
      <c r="L65" s="1"/>
      <c r="M65" s="1"/>
      <c r="N65" s="6"/>
      <c r="O65" s="6"/>
    </row>
    <row r="66" spans="1:15" s="35" customFormat="1" ht="15">
      <c r="A66" s="17"/>
      <c r="B66" s="17"/>
      <c r="C66" s="47"/>
      <c r="D66" s="18"/>
      <c r="E66" s="19"/>
      <c r="F66" s="48"/>
      <c r="G66" s="76"/>
      <c r="H66" s="20"/>
      <c r="I66" s="76"/>
      <c r="J66" s="76"/>
      <c r="K66" s="1"/>
      <c r="L66" s="1"/>
      <c r="M66" s="1"/>
      <c r="N66" s="6"/>
      <c r="O66" s="6"/>
    </row>
    <row r="67" ht="15">
      <c r="C67" s="64" t="s">
        <v>118</v>
      </c>
    </row>
    <row r="68" spans="1:15" s="79" customFormat="1" ht="45">
      <c r="A68" s="9" t="s">
        <v>3</v>
      </c>
      <c r="B68" s="9" t="s">
        <v>4</v>
      </c>
      <c r="C68" s="10" t="s">
        <v>5</v>
      </c>
      <c r="D68" s="80" t="s">
        <v>6</v>
      </c>
      <c r="E68" s="23" t="s">
        <v>7</v>
      </c>
      <c r="F68" s="31" t="s">
        <v>8</v>
      </c>
      <c r="G68" s="32" t="s">
        <v>9</v>
      </c>
      <c r="H68" s="33" t="s">
        <v>10</v>
      </c>
      <c r="I68" s="34" t="s">
        <v>11</v>
      </c>
      <c r="J68" s="34" t="s">
        <v>12</v>
      </c>
      <c r="K68" s="12" t="s">
        <v>13</v>
      </c>
      <c r="L68" s="12" t="s">
        <v>14</v>
      </c>
      <c r="M68" s="12" t="s">
        <v>15</v>
      </c>
      <c r="N68" s="12" t="s">
        <v>16</v>
      </c>
      <c r="O68" s="12" t="s">
        <v>17</v>
      </c>
    </row>
    <row r="69" spans="1:15" s="35" customFormat="1" ht="30">
      <c r="A69" s="54">
        <v>1</v>
      </c>
      <c r="B69" s="74">
        <v>13421</v>
      </c>
      <c r="C69" s="75" t="s">
        <v>51</v>
      </c>
      <c r="D69" s="67">
        <v>600</v>
      </c>
      <c r="E69" s="68" t="s">
        <v>19</v>
      </c>
      <c r="F69" s="69">
        <v>0</v>
      </c>
      <c r="G69" s="70">
        <f>D69*F69</f>
        <v>0</v>
      </c>
      <c r="H69" s="71">
        <v>0.08</v>
      </c>
      <c r="I69" s="72">
        <f>G69*H69</f>
        <v>0</v>
      </c>
      <c r="J69" s="44">
        <f>G69+I69</f>
        <v>0</v>
      </c>
      <c r="K69" s="29"/>
      <c r="L69" s="29"/>
      <c r="M69" s="29"/>
      <c r="N69" s="46"/>
      <c r="O69" s="46"/>
    </row>
    <row r="70" spans="1:15" s="35" customFormat="1" ht="15">
      <c r="A70" s="17"/>
      <c r="B70" s="17"/>
      <c r="C70" s="47"/>
      <c r="D70" s="18"/>
      <c r="E70" s="19"/>
      <c r="F70" s="48" t="s">
        <v>25</v>
      </c>
      <c r="G70" s="49">
        <f>SUM(G69:G69)</f>
        <v>0</v>
      </c>
      <c r="H70" s="20"/>
      <c r="I70" s="49">
        <f>SUM(I69:I69)</f>
        <v>0</v>
      </c>
      <c r="J70" s="50">
        <f>SUM(J69:J69)</f>
        <v>0</v>
      </c>
      <c r="K70" s="1"/>
      <c r="L70" s="1"/>
      <c r="M70" s="1"/>
      <c r="N70" s="6"/>
      <c r="O70" s="6"/>
    </row>
    <row r="71" ht="15">
      <c r="C71" s="64" t="s">
        <v>119</v>
      </c>
    </row>
    <row r="72" spans="1:15" s="79" customFormat="1" ht="45">
      <c r="A72" s="9" t="s">
        <v>3</v>
      </c>
      <c r="B72" s="9" t="s">
        <v>4</v>
      </c>
      <c r="C72" s="10" t="s">
        <v>5</v>
      </c>
      <c r="D72" s="80" t="s">
        <v>6</v>
      </c>
      <c r="E72" s="23" t="s">
        <v>7</v>
      </c>
      <c r="F72" s="31" t="s">
        <v>8</v>
      </c>
      <c r="G72" s="32" t="s">
        <v>9</v>
      </c>
      <c r="H72" s="33" t="s">
        <v>10</v>
      </c>
      <c r="I72" s="34" t="s">
        <v>11</v>
      </c>
      <c r="J72" s="34" t="s">
        <v>12</v>
      </c>
      <c r="K72" s="12" t="s">
        <v>13</v>
      </c>
      <c r="L72" s="12" t="s">
        <v>14</v>
      </c>
      <c r="M72" s="12" t="s">
        <v>15</v>
      </c>
      <c r="N72" s="12" t="s">
        <v>16</v>
      </c>
      <c r="O72" s="12" t="s">
        <v>17</v>
      </c>
    </row>
    <row r="73" spans="1:15" s="35" customFormat="1" ht="15">
      <c r="A73" s="54">
        <v>1</v>
      </c>
      <c r="B73" s="13">
        <v>13422</v>
      </c>
      <c r="C73" s="65" t="s">
        <v>52</v>
      </c>
      <c r="D73" s="55">
        <v>1000</v>
      </c>
      <c r="E73" s="24" t="s">
        <v>19</v>
      </c>
      <c r="F73" s="43">
        <v>0</v>
      </c>
      <c r="G73" s="15">
        <f>D73*F73</f>
        <v>0</v>
      </c>
      <c r="H73" s="16">
        <v>0.08</v>
      </c>
      <c r="I73" s="45">
        <f>G73*H73</f>
        <v>0</v>
      </c>
      <c r="J73" s="45">
        <f>G73+I73</f>
        <v>0</v>
      </c>
      <c r="K73" s="29"/>
      <c r="L73" s="29"/>
      <c r="M73" s="29"/>
      <c r="N73" s="46"/>
      <c r="O73" s="46"/>
    </row>
    <row r="74" spans="1:15" s="35" customFormat="1" ht="15">
      <c r="A74" s="54">
        <v>2</v>
      </c>
      <c r="B74" s="13">
        <v>13423</v>
      </c>
      <c r="C74" s="65" t="s">
        <v>53</v>
      </c>
      <c r="D74" s="55">
        <v>2000</v>
      </c>
      <c r="E74" s="24" t="s">
        <v>19</v>
      </c>
      <c r="F74" s="43">
        <v>0</v>
      </c>
      <c r="G74" s="15">
        <f>D74*F74</f>
        <v>0</v>
      </c>
      <c r="H74" s="16">
        <v>0.08</v>
      </c>
      <c r="I74" s="45">
        <f>G74*H74</f>
        <v>0</v>
      </c>
      <c r="J74" s="45">
        <f>G74+I74</f>
        <v>0</v>
      </c>
      <c r="K74" s="29"/>
      <c r="L74" s="29"/>
      <c r="M74" s="29"/>
      <c r="N74" s="46"/>
      <c r="O74" s="46"/>
    </row>
    <row r="75" spans="1:15" s="35" customFormat="1" ht="15">
      <c r="A75" s="17"/>
      <c r="B75" s="17"/>
      <c r="C75" s="47"/>
      <c r="D75" s="18"/>
      <c r="E75" s="19"/>
      <c r="F75" s="48" t="s">
        <v>25</v>
      </c>
      <c r="G75" s="50">
        <f>SUM(G72:G74)</f>
        <v>0</v>
      </c>
      <c r="H75" s="20"/>
      <c r="I75" s="50">
        <f>SUM(I72:I74)</f>
        <v>0</v>
      </c>
      <c r="J75" s="50">
        <f>SUM(J72:J74)</f>
        <v>0</v>
      </c>
      <c r="K75" s="1"/>
      <c r="L75" s="1"/>
      <c r="M75" s="1"/>
      <c r="N75" s="6"/>
      <c r="O75" s="6"/>
    </row>
    <row r="76" ht="15">
      <c r="C76" s="64" t="s">
        <v>120</v>
      </c>
    </row>
    <row r="77" spans="1:15" s="79" customFormat="1" ht="45">
      <c r="A77" s="9" t="s">
        <v>3</v>
      </c>
      <c r="B77" s="9" t="s">
        <v>4</v>
      </c>
      <c r="C77" s="10" t="s">
        <v>5</v>
      </c>
      <c r="D77" s="80" t="s">
        <v>6</v>
      </c>
      <c r="E77" s="23" t="s">
        <v>7</v>
      </c>
      <c r="F77" s="31" t="s">
        <v>8</v>
      </c>
      <c r="G77" s="32" t="s">
        <v>9</v>
      </c>
      <c r="H77" s="33" t="s">
        <v>10</v>
      </c>
      <c r="I77" s="34" t="s">
        <v>11</v>
      </c>
      <c r="J77" s="34" t="s">
        <v>12</v>
      </c>
      <c r="K77" s="12" t="s">
        <v>13</v>
      </c>
      <c r="L77" s="12" t="s">
        <v>14</v>
      </c>
      <c r="M77" s="12" t="s">
        <v>15</v>
      </c>
      <c r="N77" s="12" t="s">
        <v>16</v>
      </c>
      <c r="O77" s="12" t="s">
        <v>17</v>
      </c>
    </row>
    <row r="78" spans="1:15" s="35" customFormat="1" ht="15">
      <c r="A78" s="54">
        <v>1</v>
      </c>
      <c r="B78" s="13">
        <v>13424</v>
      </c>
      <c r="C78" s="65" t="s">
        <v>54</v>
      </c>
      <c r="D78" s="13">
        <v>600</v>
      </c>
      <c r="E78" s="24" t="s">
        <v>19</v>
      </c>
      <c r="F78" s="43">
        <v>0</v>
      </c>
      <c r="G78" s="15">
        <f>D78*F78</f>
        <v>0</v>
      </c>
      <c r="H78" s="16">
        <v>0.08</v>
      </c>
      <c r="I78" s="45">
        <f>G78*H78</f>
        <v>0</v>
      </c>
      <c r="J78" s="45">
        <f>G78+I78</f>
        <v>0</v>
      </c>
      <c r="K78" s="56"/>
      <c r="L78" s="29"/>
      <c r="M78" s="29"/>
      <c r="N78" s="46"/>
      <c r="O78" s="46"/>
    </row>
    <row r="79" spans="1:15" s="35" customFormat="1" ht="15">
      <c r="A79" s="17"/>
      <c r="B79" s="17"/>
      <c r="C79" s="47"/>
      <c r="D79" s="18"/>
      <c r="E79" s="19"/>
      <c r="F79" s="48" t="s">
        <v>25</v>
      </c>
      <c r="G79" s="49">
        <f>SUM(G78:G78)</f>
        <v>0</v>
      </c>
      <c r="H79" s="20"/>
      <c r="I79" s="49">
        <f>SUM(I78:I78)</f>
        <v>0</v>
      </c>
      <c r="J79" s="49">
        <f>SUM(J78:J78)</f>
        <v>0</v>
      </c>
      <c r="K79" s="1"/>
      <c r="L79" s="1"/>
      <c r="M79" s="1"/>
      <c r="N79" s="6"/>
      <c r="O79" s="6"/>
    </row>
    <row r="81" ht="15">
      <c r="C81" s="64" t="s">
        <v>121</v>
      </c>
    </row>
    <row r="82" spans="1:15" s="79" customFormat="1" ht="45">
      <c r="A82" s="9" t="s">
        <v>3</v>
      </c>
      <c r="B82" s="9" t="s">
        <v>4</v>
      </c>
      <c r="C82" s="10" t="s">
        <v>5</v>
      </c>
      <c r="D82" s="80" t="s">
        <v>6</v>
      </c>
      <c r="E82" s="23" t="s">
        <v>7</v>
      </c>
      <c r="F82" s="31" t="s">
        <v>8</v>
      </c>
      <c r="G82" s="32" t="s">
        <v>9</v>
      </c>
      <c r="H82" s="33" t="s">
        <v>10</v>
      </c>
      <c r="I82" s="34" t="s">
        <v>11</v>
      </c>
      <c r="J82" s="34" t="s">
        <v>12</v>
      </c>
      <c r="K82" s="12" t="s">
        <v>13</v>
      </c>
      <c r="L82" s="12" t="s">
        <v>14</v>
      </c>
      <c r="M82" s="12" t="s">
        <v>15</v>
      </c>
      <c r="N82" s="12" t="s">
        <v>16</v>
      </c>
      <c r="O82" s="12" t="s">
        <v>17</v>
      </c>
    </row>
    <row r="83" spans="1:15" s="79" customFormat="1" ht="90">
      <c r="A83" s="81">
        <v>1</v>
      </c>
      <c r="B83" s="82">
        <v>13425</v>
      </c>
      <c r="C83" s="90" t="s">
        <v>55</v>
      </c>
      <c r="D83" s="82">
        <v>200</v>
      </c>
      <c r="E83" s="83" t="s">
        <v>38</v>
      </c>
      <c r="F83" s="84">
        <v>0</v>
      </c>
      <c r="G83" s="85">
        <f>D83*F83</f>
        <v>0</v>
      </c>
      <c r="H83" s="86">
        <v>0.08</v>
      </c>
      <c r="I83" s="87">
        <f>G83*H83</f>
        <v>0</v>
      </c>
      <c r="J83" s="87">
        <f>G83+I83</f>
        <v>0</v>
      </c>
      <c r="K83" s="88"/>
      <c r="L83" s="88"/>
      <c r="M83" s="88"/>
      <c r="N83" s="89"/>
      <c r="O83" s="89"/>
    </row>
    <row r="84" spans="1:15" s="35" customFormat="1" ht="15">
      <c r="A84" s="17"/>
      <c r="B84" s="17"/>
      <c r="C84" s="47"/>
      <c r="D84" s="18"/>
      <c r="E84" s="19"/>
      <c r="F84" s="48" t="s">
        <v>25</v>
      </c>
      <c r="G84" s="49">
        <f>SUM(G83:G83)</f>
        <v>0</v>
      </c>
      <c r="H84" s="20"/>
      <c r="I84" s="50">
        <f>SUM(I83:I83)</f>
        <v>0</v>
      </c>
      <c r="J84" s="50">
        <f>SUM(J83:J83)</f>
        <v>0</v>
      </c>
      <c r="K84" s="1"/>
      <c r="L84" s="1"/>
      <c r="M84" s="1"/>
      <c r="N84" s="6"/>
      <c r="O84" s="6"/>
    </row>
    <row r="87" ht="15">
      <c r="C87" s="64" t="s">
        <v>122</v>
      </c>
    </row>
    <row r="88" spans="1:15" s="79" customFormat="1" ht="45">
      <c r="A88" s="9" t="s">
        <v>3</v>
      </c>
      <c r="B88" s="9" t="s">
        <v>4</v>
      </c>
      <c r="C88" s="10" t="s">
        <v>5</v>
      </c>
      <c r="D88" s="80" t="s">
        <v>6</v>
      </c>
      <c r="E88" s="23" t="s">
        <v>7</v>
      </c>
      <c r="F88" s="31" t="s">
        <v>8</v>
      </c>
      <c r="G88" s="32" t="s">
        <v>9</v>
      </c>
      <c r="H88" s="33" t="s">
        <v>10</v>
      </c>
      <c r="I88" s="34" t="s">
        <v>11</v>
      </c>
      <c r="J88" s="34" t="s">
        <v>12</v>
      </c>
      <c r="K88" s="12" t="s">
        <v>13</v>
      </c>
      <c r="L88" s="12" t="s">
        <v>14</v>
      </c>
      <c r="M88" s="12" t="s">
        <v>15</v>
      </c>
      <c r="N88" s="12" t="s">
        <v>16</v>
      </c>
      <c r="O88" s="12" t="s">
        <v>17</v>
      </c>
    </row>
    <row r="89" spans="1:10" ht="15">
      <c r="A89" s="27"/>
      <c r="B89" s="13">
        <v>13426</v>
      </c>
      <c r="C89" s="65" t="s">
        <v>56</v>
      </c>
      <c r="D89" s="28">
        <v>20</v>
      </c>
      <c r="E89" s="29" t="s">
        <v>19</v>
      </c>
      <c r="F89" s="43">
        <v>0</v>
      </c>
      <c r="G89" s="15">
        <f>D89*F89</f>
        <v>0</v>
      </c>
      <c r="H89" s="16">
        <v>0.08</v>
      </c>
      <c r="I89" s="45">
        <f>G89*H89</f>
        <v>0</v>
      </c>
      <c r="J89" s="45">
        <f>G89+I89</f>
        <v>0</v>
      </c>
    </row>
    <row r="90" spans="1:15" s="62" customFormat="1" ht="15">
      <c r="A90" s="58"/>
      <c r="B90" s="59"/>
      <c r="C90" s="60"/>
      <c r="D90" s="59"/>
      <c r="E90" s="58" t="s">
        <v>57</v>
      </c>
      <c r="F90" s="43">
        <v>0</v>
      </c>
      <c r="G90" s="15">
        <f>D90*F90</f>
        <v>0</v>
      </c>
      <c r="H90" s="16">
        <v>0.08</v>
      </c>
      <c r="I90" s="45">
        <f>G90*H90</f>
        <v>0</v>
      </c>
      <c r="J90" s="45">
        <f>G90+I90</f>
        <v>0</v>
      </c>
      <c r="K90" s="58"/>
      <c r="L90" s="59"/>
      <c r="M90" s="61"/>
      <c r="N90" s="61"/>
      <c r="O90" s="61"/>
    </row>
    <row r="91" spans="1:15" s="35" customFormat="1" ht="15">
      <c r="A91" s="17"/>
      <c r="B91" s="17"/>
      <c r="C91" s="47"/>
      <c r="D91" s="18"/>
      <c r="E91" s="19"/>
      <c r="F91" s="48" t="s">
        <v>25</v>
      </c>
      <c r="G91" s="50">
        <f>SUM(G90:G90)</f>
        <v>0</v>
      </c>
      <c r="H91" s="20"/>
      <c r="I91" s="50">
        <f>SUM(I90:I90)</f>
        <v>0</v>
      </c>
      <c r="J91" s="50">
        <f>SUM(J90:J90)</f>
        <v>0</v>
      </c>
      <c r="K91" s="1"/>
      <c r="L91" s="1"/>
      <c r="M91" s="1"/>
      <c r="N91" s="6"/>
      <c r="O91" s="6"/>
    </row>
    <row r="93" ht="15">
      <c r="C93" s="64" t="s">
        <v>123</v>
      </c>
    </row>
    <row r="94" spans="1:15" s="79" customFormat="1" ht="45">
      <c r="A94" s="9" t="s">
        <v>3</v>
      </c>
      <c r="B94" s="9" t="s">
        <v>4</v>
      </c>
      <c r="C94" s="10" t="s">
        <v>5</v>
      </c>
      <c r="D94" s="80" t="s">
        <v>6</v>
      </c>
      <c r="E94" s="23" t="s">
        <v>7</v>
      </c>
      <c r="F94" s="31" t="s">
        <v>8</v>
      </c>
      <c r="G94" s="32" t="s">
        <v>9</v>
      </c>
      <c r="H94" s="33" t="s">
        <v>10</v>
      </c>
      <c r="I94" s="34" t="s">
        <v>11</v>
      </c>
      <c r="J94" s="34" t="s">
        <v>12</v>
      </c>
      <c r="K94" s="12" t="s">
        <v>13</v>
      </c>
      <c r="L94" s="12" t="s">
        <v>14</v>
      </c>
      <c r="M94" s="12" t="s">
        <v>15</v>
      </c>
      <c r="N94" s="12" t="s">
        <v>16</v>
      </c>
      <c r="O94" s="12" t="s">
        <v>17</v>
      </c>
    </row>
    <row r="95" spans="1:15" s="35" customFormat="1" ht="60">
      <c r="A95" s="54">
        <v>1</v>
      </c>
      <c r="B95" s="13">
        <v>13428</v>
      </c>
      <c r="C95" s="65" t="s">
        <v>58</v>
      </c>
      <c r="D95" s="13">
        <v>200</v>
      </c>
      <c r="E95" s="22" t="s">
        <v>38</v>
      </c>
      <c r="F95" s="43">
        <v>0</v>
      </c>
      <c r="G95" s="15">
        <f>D95*F95</f>
        <v>0</v>
      </c>
      <c r="H95" s="16">
        <v>0.08</v>
      </c>
      <c r="I95" s="45">
        <f>G95*H95</f>
        <v>0</v>
      </c>
      <c r="J95" s="45">
        <f>G95+I95</f>
        <v>0</v>
      </c>
      <c r="K95" s="29"/>
      <c r="L95" s="29"/>
      <c r="M95" s="29"/>
      <c r="N95" s="46"/>
      <c r="O95" s="46"/>
    </row>
    <row r="96" spans="1:15" s="35" customFormat="1" ht="15">
      <c r="A96" s="17"/>
      <c r="B96" s="17"/>
      <c r="C96" s="47"/>
      <c r="D96" s="18"/>
      <c r="E96" s="19"/>
      <c r="F96" s="48" t="s">
        <v>25</v>
      </c>
      <c r="G96" s="50">
        <f>SUM(G95:G95)</f>
        <v>0</v>
      </c>
      <c r="H96" s="20"/>
      <c r="I96" s="50">
        <f>SUM(I95:I95)</f>
        <v>0</v>
      </c>
      <c r="J96" s="50">
        <f>SUM(J95:J95)</f>
        <v>0</v>
      </c>
      <c r="K96" s="1"/>
      <c r="L96" s="1"/>
      <c r="M96" s="1"/>
      <c r="N96" s="6"/>
      <c r="O96" s="6"/>
    </row>
    <row r="98" ht="15">
      <c r="C98" s="64" t="s">
        <v>124</v>
      </c>
    </row>
    <row r="99" spans="1:15" s="79" customFormat="1" ht="45">
      <c r="A99" s="9" t="s">
        <v>3</v>
      </c>
      <c r="B99" s="9" t="s">
        <v>4</v>
      </c>
      <c r="C99" s="10" t="s">
        <v>5</v>
      </c>
      <c r="D99" s="80" t="s">
        <v>6</v>
      </c>
      <c r="E99" s="23" t="s">
        <v>7</v>
      </c>
      <c r="F99" s="31" t="s">
        <v>8</v>
      </c>
      <c r="G99" s="32" t="s">
        <v>9</v>
      </c>
      <c r="H99" s="33" t="s">
        <v>10</v>
      </c>
      <c r="I99" s="34" t="s">
        <v>11</v>
      </c>
      <c r="J99" s="34" t="s">
        <v>12</v>
      </c>
      <c r="K99" s="12" t="s">
        <v>13</v>
      </c>
      <c r="L99" s="12" t="s">
        <v>14</v>
      </c>
      <c r="M99" s="12" t="s">
        <v>15</v>
      </c>
      <c r="N99" s="12" t="s">
        <v>16</v>
      </c>
      <c r="O99" s="12" t="s">
        <v>17</v>
      </c>
    </row>
    <row r="100" spans="1:15" s="35" customFormat="1" ht="30">
      <c r="A100" s="54">
        <v>1</v>
      </c>
      <c r="B100" s="13">
        <v>13429</v>
      </c>
      <c r="C100" s="65" t="s">
        <v>91</v>
      </c>
      <c r="D100" s="13">
        <v>5000</v>
      </c>
      <c r="E100" s="22" t="s">
        <v>19</v>
      </c>
      <c r="F100" s="43">
        <v>0</v>
      </c>
      <c r="G100" s="15">
        <f>D100*F100</f>
        <v>0</v>
      </c>
      <c r="H100" s="16">
        <v>0.08</v>
      </c>
      <c r="I100" s="45">
        <f>G100*H100</f>
        <v>0</v>
      </c>
      <c r="J100" s="45">
        <f>G100+I100</f>
        <v>0</v>
      </c>
      <c r="K100" s="29"/>
      <c r="L100" s="29"/>
      <c r="M100" s="29"/>
      <c r="N100" s="46"/>
      <c r="O100" s="46"/>
    </row>
    <row r="101" spans="1:15" s="35" customFormat="1" ht="15">
      <c r="A101" s="17"/>
      <c r="B101" s="17"/>
      <c r="C101" s="47"/>
      <c r="D101" s="18"/>
      <c r="E101" s="19"/>
      <c r="F101" s="48" t="s">
        <v>25</v>
      </c>
      <c r="G101" s="50">
        <f>SUM(G100:G100)</f>
        <v>0</v>
      </c>
      <c r="H101" s="20"/>
      <c r="I101" s="50">
        <f>SUM(I100:I100)</f>
        <v>0</v>
      </c>
      <c r="J101" s="50">
        <f>SUM(J100:J100)</f>
        <v>0</v>
      </c>
      <c r="K101" s="1"/>
      <c r="L101" s="1"/>
      <c r="M101" s="1"/>
      <c r="N101" s="6"/>
      <c r="O101" s="6"/>
    </row>
    <row r="102" spans="1:15" s="35" customFormat="1" ht="15">
      <c r="A102" s="17"/>
      <c r="B102" s="17"/>
      <c r="C102" s="47"/>
      <c r="D102" s="18"/>
      <c r="E102" s="19"/>
      <c r="F102" s="48"/>
      <c r="G102" s="76"/>
      <c r="H102" s="20"/>
      <c r="I102" s="76"/>
      <c r="J102" s="76"/>
      <c r="K102" s="1"/>
      <c r="L102" s="1"/>
      <c r="M102" s="1"/>
      <c r="N102" s="6"/>
      <c r="O102" s="6"/>
    </row>
    <row r="103" ht="15">
      <c r="C103" s="64" t="s">
        <v>125</v>
      </c>
    </row>
    <row r="104" spans="1:15" s="79" customFormat="1" ht="45">
      <c r="A104" s="9" t="s">
        <v>3</v>
      </c>
      <c r="B104" s="9" t="s">
        <v>4</v>
      </c>
      <c r="C104" s="10" t="s">
        <v>5</v>
      </c>
      <c r="D104" s="80" t="s">
        <v>6</v>
      </c>
      <c r="E104" s="23" t="s">
        <v>7</v>
      </c>
      <c r="F104" s="31" t="s">
        <v>8</v>
      </c>
      <c r="G104" s="32" t="s">
        <v>9</v>
      </c>
      <c r="H104" s="33" t="s">
        <v>10</v>
      </c>
      <c r="I104" s="34" t="s">
        <v>11</v>
      </c>
      <c r="J104" s="34" t="s">
        <v>12</v>
      </c>
      <c r="K104" s="12" t="s">
        <v>13</v>
      </c>
      <c r="L104" s="12" t="s">
        <v>14</v>
      </c>
      <c r="M104" s="12" t="s">
        <v>15</v>
      </c>
      <c r="N104" s="12" t="s">
        <v>16</v>
      </c>
      <c r="O104" s="12" t="s">
        <v>17</v>
      </c>
    </row>
    <row r="105" spans="1:15" s="35" customFormat="1" ht="30">
      <c r="A105" s="54">
        <v>1</v>
      </c>
      <c r="B105" s="13">
        <v>13430</v>
      </c>
      <c r="C105" s="65" t="s">
        <v>88</v>
      </c>
      <c r="D105" s="13">
        <v>5000</v>
      </c>
      <c r="E105" s="22" t="s">
        <v>19</v>
      </c>
      <c r="F105" s="43">
        <v>0</v>
      </c>
      <c r="G105" s="15">
        <f>D105*F105</f>
        <v>0</v>
      </c>
      <c r="H105" s="16">
        <v>0.08</v>
      </c>
      <c r="I105" s="45">
        <f>G105*H105</f>
        <v>0</v>
      </c>
      <c r="J105" s="45">
        <f>G105+I105</f>
        <v>0</v>
      </c>
      <c r="K105" s="29"/>
      <c r="L105" s="29"/>
      <c r="M105" s="29"/>
      <c r="N105" s="46"/>
      <c r="O105" s="46"/>
    </row>
    <row r="106" spans="1:15" s="35" customFormat="1" ht="30">
      <c r="A106" s="54">
        <v>2</v>
      </c>
      <c r="B106" s="13">
        <v>13431</v>
      </c>
      <c r="C106" s="65" t="s">
        <v>89</v>
      </c>
      <c r="D106" s="13">
        <v>10000</v>
      </c>
      <c r="E106" s="22" t="s">
        <v>19</v>
      </c>
      <c r="F106" s="43">
        <v>0</v>
      </c>
      <c r="G106" s="15">
        <f>D106*F106</f>
        <v>0</v>
      </c>
      <c r="H106" s="16">
        <v>0.08</v>
      </c>
      <c r="I106" s="45">
        <f>G106*H106</f>
        <v>0</v>
      </c>
      <c r="J106" s="45">
        <f>G106+I106</f>
        <v>0</v>
      </c>
      <c r="K106" s="29"/>
      <c r="L106" s="29"/>
      <c r="M106" s="29"/>
      <c r="N106" s="46"/>
      <c r="O106" s="46"/>
    </row>
    <row r="107" spans="1:15" s="35" customFormat="1" ht="30">
      <c r="A107" s="54">
        <v>3</v>
      </c>
      <c r="B107" s="13">
        <v>13432</v>
      </c>
      <c r="C107" s="65" t="s">
        <v>90</v>
      </c>
      <c r="D107" s="13">
        <v>2500</v>
      </c>
      <c r="E107" s="22" t="s">
        <v>19</v>
      </c>
      <c r="F107" s="43">
        <v>0</v>
      </c>
      <c r="G107" s="15">
        <f>D107*F107</f>
        <v>0</v>
      </c>
      <c r="H107" s="16">
        <v>0.08</v>
      </c>
      <c r="I107" s="45">
        <f>G107*H107</f>
        <v>0</v>
      </c>
      <c r="J107" s="45">
        <f>G107+I107</f>
        <v>0</v>
      </c>
      <c r="K107" s="29"/>
      <c r="L107" s="29"/>
      <c r="M107" s="29"/>
      <c r="N107" s="46"/>
      <c r="O107" s="46"/>
    </row>
    <row r="108" spans="1:15" s="35" customFormat="1" ht="15">
      <c r="A108" s="17"/>
      <c r="B108" s="17"/>
      <c r="C108" s="47"/>
      <c r="D108" s="18"/>
      <c r="E108" s="19"/>
      <c r="F108" s="48" t="s">
        <v>25</v>
      </c>
      <c r="G108" s="50">
        <f>SUM(G105:G107)</f>
        <v>0</v>
      </c>
      <c r="H108" s="20"/>
      <c r="I108" s="50">
        <f>SUM(I105:I107)</f>
        <v>0</v>
      </c>
      <c r="J108" s="50">
        <f>SUM(J105:J107)</f>
        <v>0</v>
      </c>
      <c r="K108" s="1"/>
      <c r="L108" s="1"/>
      <c r="M108" s="1"/>
      <c r="N108" s="6"/>
      <c r="O108" s="6"/>
    </row>
    <row r="110" ht="15">
      <c r="C110" s="64" t="s">
        <v>126</v>
      </c>
    </row>
    <row r="111" spans="1:15" s="79" customFormat="1" ht="45">
      <c r="A111" s="9" t="s">
        <v>3</v>
      </c>
      <c r="B111" s="9" t="s">
        <v>4</v>
      </c>
      <c r="C111" s="10" t="s">
        <v>5</v>
      </c>
      <c r="D111" s="80" t="s">
        <v>6</v>
      </c>
      <c r="E111" s="23" t="s">
        <v>7</v>
      </c>
      <c r="F111" s="31" t="s">
        <v>8</v>
      </c>
      <c r="G111" s="32" t="s">
        <v>9</v>
      </c>
      <c r="H111" s="33" t="s">
        <v>10</v>
      </c>
      <c r="I111" s="34" t="s">
        <v>11</v>
      </c>
      <c r="J111" s="34" t="s">
        <v>12</v>
      </c>
      <c r="K111" s="12" t="s">
        <v>13</v>
      </c>
      <c r="L111" s="12" t="s">
        <v>14</v>
      </c>
      <c r="M111" s="12" t="s">
        <v>15</v>
      </c>
      <c r="N111" s="12" t="s">
        <v>16</v>
      </c>
      <c r="O111" s="12" t="s">
        <v>17</v>
      </c>
    </row>
    <row r="112" spans="1:15" s="35" customFormat="1" ht="45">
      <c r="A112" s="54">
        <v>1</v>
      </c>
      <c r="B112" s="13">
        <v>13433</v>
      </c>
      <c r="C112" s="65" t="s">
        <v>85</v>
      </c>
      <c r="D112" s="13">
        <v>60</v>
      </c>
      <c r="E112" s="22" t="s">
        <v>19</v>
      </c>
      <c r="F112" s="43">
        <v>0</v>
      </c>
      <c r="G112" s="15">
        <f>D112*F112</f>
        <v>0</v>
      </c>
      <c r="H112" s="16">
        <v>0.08</v>
      </c>
      <c r="I112" s="45">
        <f>G112*H112</f>
        <v>0</v>
      </c>
      <c r="J112" s="45">
        <f>G112+I112</f>
        <v>0</v>
      </c>
      <c r="K112" s="29"/>
      <c r="L112" s="29"/>
      <c r="M112" s="29"/>
      <c r="N112" s="46"/>
      <c r="O112" s="46"/>
    </row>
    <row r="113" spans="1:15" s="35" customFormat="1" ht="45">
      <c r="A113" s="54">
        <v>2</v>
      </c>
      <c r="B113" s="13">
        <v>13434</v>
      </c>
      <c r="C113" s="65" t="s">
        <v>86</v>
      </c>
      <c r="D113" s="13">
        <v>60</v>
      </c>
      <c r="E113" s="22" t="s">
        <v>19</v>
      </c>
      <c r="F113" s="43">
        <v>0</v>
      </c>
      <c r="G113" s="15">
        <f>D113*F113</f>
        <v>0</v>
      </c>
      <c r="H113" s="16">
        <v>0.08</v>
      </c>
      <c r="I113" s="45">
        <f>G113*H113</f>
        <v>0</v>
      </c>
      <c r="J113" s="45">
        <f>G113+I113</f>
        <v>0</v>
      </c>
      <c r="K113" s="29"/>
      <c r="L113" s="29"/>
      <c r="M113" s="29"/>
      <c r="N113" s="46"/>
      <c r="O113" s="46"/>
    </row>
    <row r="114" spans="1:15" s="35" customFormat="1" ht="30">
      <c r="A114" s="54">
        <v>3</v>
      </c>
      <c r="B114" s="13">
        <v>13435</v>
      </c>
      <c r="C114" s="65" t="s">
        <v>59</v>
      </c>
      <c r="D114" s="13">
        <v>60</v>
      </c>
      <c r="E114" s="22" t="s">
        <v>19</v>
      </c>
      <c r="F114" s="43">
        <v>0</v>
      </c>
      <c r="G114" s="15">
        <f>D114*F114</f>
        <v>0</v>
      </c>
      <c r="H114" s="16">
        <v>0.08</v>
      </c>
      <c r="I114" s="45">
        <f>G114*H114</f>
        <v>0</v>
      </c>
      <c r="J114" s="45">
        <f>G114+I114</f>
        <v>0</v>
      </c>
      <c r="K114" s="29"/>
      <c r="L114" s="29"/>
      <c r="M114" s="29"/>
      <c r="N114" s="46"/>
      <c r="O114" s="46"/>
    </row>
    <row r="115" spans="1:15" s="35" customFormat="1" ht="15">
      <c r="A115" s="17"/>
      <c r="B115" s="17"/>
      <c r="C115" s="47"/>
      <c r="D115" s="18"/>
      <c r="E115" s="19"/>
      <c r="F115" s="48" t="s">
        <v>25</v>
      </c>
      <c r="G115" s="50">
        <f>SUM(G112:G114)</f>
        <v>0</v>
      </c>
      <c r="H115" s="20"/>
      <c r="I115" s="50">
        <f>SUM(I112:I114)</f>
        <v>0</v>
      </c>
      <c r="J115" s="50">
        <f>SUM(J112:J114)</f>
        <v>0</v>
      </c>
      <c r="K115" s="1"/>
      <c r="L115" s="1"/>
      <c r="M115" s="1"/>
      <c r="N115" s="6"/>
      <c r="O115" s="6"/>
    </row>
    <row r="117" ht="15">
      <c r="C117" s="64" t="s">
        <v>127</v>
      </c>
    </row>
    <row r="118" spans="1:15" s="79" customFormat="1" ht="45">
      <c r="A118" s="9" t="s">
        <v>3</v>
      </c>
      <c r="B118" s="9" t="s">
        <v>4</v>
      </c>
      <c r="C118" s="10" t="s">
        <v>5</v>
      </c>
      <c r="D118" s="80" t="s">
        <v>6</v>
      </c>
      <c r="E118" s="23" t="s">
        <v>7</v>
      </c>
      <c r="F118" s="31" t="s">
        <v>8</v>
      </c>
      <c r="G118" s="32" t="s">
        <v>9</v>
      </c>
      <c r="H118" s="33" t="s">
        <v>10</v>
      </c>
      <c r="I118" s="34" t="s">
        <v>11</v>
      </c>
      <c r="J118" s="34" t="s">
        <v>12</v>
      </c>
      <c r="K118" s="12" t="s">
        <v>13</v>
      </c>
      <c r="L118" s="12" t="s">
        <v>14</v>
      </c>
      <c r="M118" s="12" t="s">
        <v>15</v>
      </c>
      <c r="N118" s="12" t="s">
        <v>16</v>
      </c>
      <c r="O118" s="12" t="s">
        <v>17</v>
      </c>
    </row>
    <row r="119" spans="1:15" s="35" customFormat="1" ht="45">
      <c r="A119" s="54">
        <v>1</v>
      </c>
      <c r="B119" s="13">
        <v>13436</v>
      </c>
      <c r="C119" s="65" t="s">
        <v>84</v>
      </c>
      <c r="D119" s="13">
        <v>50</v>
      </c>
      <c r="E119" s="24" t="s">
        <v>19</v>
      </c>
      <c r="F119" s="43">
        <v>0</v>
      </c>
      <c r="G119" s="15">
        <f>D119*F119</f>
        <v>0</v>
      </c>
      <c r="H119" s="16">
        <v>0.08</v>
      </c>
      <c r="I119" s="45">
        <f>G119*H119</f>
        <v>0</v>
      </c>
      <c r="J119" s="45">
        <f>G119+I119</f>
        <v>0</v>
      </c>
      <c r="K119" s="29"/>
      <c r="L119" s="29"/>
      <c r="M119" s="29"/>
      <c r="N119" s="46"/>
      <c r="O119" s="46"/>
    </row>
    <row r="120" spans="1:15" s="35" customFormat="1" ht="15">
      <c r="A120" s="17"/>
      <c r="B120" s="17"/>
      <c r="C120" s="47"/>
      <c r="D120" s="18"/>
      <c r="E120" s="19"/>
      <c r="F120" s="48" t="s">
        <v>25</v>
      </c>
      <c r="G120" s="50">
        <f>SUM(G119:G119)</f>
        <v>0</v>
      </c>
      <c r="H120" s="20"/>
      <c r="I120" s="50">
        <f>SUM(I119:I119)</f>
        <v>0</v>
      </c>
      <c r="J120" s="50">
        <f>SUM(J119:J119)</f>
        <v>0</v>
      </c>
      <c r="K120" s="1"/>
      <c r="L120" s="1"/>
      <c r="M120" s="1"/>
      <c r="N120" s="6"/>
      <c r="O120" s="6"/>
    </row>
    <row r="121" spans="2:6" ht="15">
      <c r="B121" s="6"/>
      <c r="C121" s="63"/>
      <c r="D121" s="6"/>
      <c r="E121" s="6"/>
      <c r="F121" s="6"/>
    </row>
    <row r="122" ht="15">
      <c r="C122" s="64" t="s">
        <v>128</v>
      </c>
    </row>
    <row r="123" spans="1:15" s="79" customFormat="1" ht="45">
      <c r="A123" s="9" t="s">
        <v>3</v>
      </c>
      <c r="B123" s="9" t="s">
        <v>4</v>
      </c>
      <c r="C123" s="10" t="s">
        <v>5</v>
      </c>
      <c r="D123" s="80" t="s">
        <v>6</v>
      </c>
      <c r="E123" s="23" t="s">
        <v>7</v>
      </c>
      <c r="F123" s="31" t="s">
        <v>8</v>
      </c>
      <c r="G123" s="32" t="s">
        <v>9</v>
      </c>
      <c r="H123" s="33" t="s">
        <v>10</v>
      </c>
      <c r="I123" s="34" t="s">
        <v>11</v>
      </c>
      <c r="J123" s="34" t="s">
        <v>12</v>
      </c>
      <c r="K123" s="12" t="s">
        <v>13</v>
      </c>
      <c r="L123" s="12" t="s">
        <v>14</v>
      </c>
      <c r="M123" s="12" t="s">
        <v>15</v>
      </c>
      <c r="N123" s="12" t="s">
        <v>16</v>
      </c>
      <c r="O123" s="12" t="s">
        <v>17</v>
      </c>
    </row>
    <row r="124" spans="1:15" s="35" customFormat="1" ht="60">
      <c r="A124" s="54">
        <v>1</v>
      </c>
      <c r="B124" s="13">
        <v>13437</v>
      </c>
      <c r="C124" s="65" t="s">
        <v>87</v>
      </c>
      <c r="D124" s="13">
        <v>10</v>
      </c>
      <c r="E124" s="24" t="s">
        <v>60</v>
      </c>
      <c r="F124" s="43">
        <v>0</v>
      </c>
      <c r="G124" s="15">
        <f>D124*F124</f>
        <v>0</v>
      </c>
      <c r="H124" s="16">
        <v>0.08</v>
      </c>
      <c r="I124" s="45">
        <f>G124*H124</f>
        <v>0</v>
      </c>
      <c r="J124" s="45">
        <f>G124+I124</f>
        <v>0</v>
      </c>
      <c r="K124" s="29"/>
      <c r="L124" s="29"/>
      <c r="M124" s="29"/>
      <c r="N124" s="46"/>
      <c r="O124" s="46"/>
    </row>
    <row r="125" spans="1:15" s="35" customFormat="1" ht="15">
      <c r="A125" s="17"/>
      <c r="B125" s="17"/>
      <c r="C125" s="47"/>
      <c r="D125" s="18"/>
      <c r="E125" s="19"/>
      <c r="F125" s="48" t="s">
        <v>25</v>
      </c>
      <c r="G125" s="50">
        <f>SUM(G124:G124)</f>
        <v>0</v>
      </c>
      <c r="H125" s="20"/>
      <c r="I125" s="50">
        <f>SUM(I124:I124)</f>
        <v>0</v>
      </c>
      <c r="J125" s="50">
        <f>SUM(J124:J124)</f>
        <v>0</v>
      </c>
      <c r="K125" s="1"/>
      <c r="L125" s="1"/>
      <c r="M125" s="1"/>
      <c r="N125" s="6"/>
      <c r="O125" s="6"/>
    </row>
    <row r="127" ht="15">
      <c r="C127" s="64" t="s">
        <v>129</v>
      </c>
    </row>
    <row r="128" spans="1:15" s="79" customFormat="1" ht="45">
      <c r="A128" s="9" t="s">
        <v>3</v>
      </c>
      <c r="B128" s="9" t="s">
        <v>4</v>
      </c>
      <c r="C128" s="10" t="s">
        <v>5</v>
      </c>
      <c r="D128" s="80" t="s">
        <v>6</v>
      </c>
      <c r="E128" s="23" t="s">
        <v>7</v>
      </c>
      <c r="F128" s="31" t="s">
        <v>8</v>
      </c>
      <c r="G128" s="32" t="s">
        <v>9</v>
      </c>
      <c r="H128" s="33" t="s">
        <v>10</v>
      </c>
      <c r="I128" s="34" t="s">
        <v>11</v>
      </c>
      <c r="J128" s="34" t="s">
        <v>12</v>
      </c>
      <c r="K128" s="12" t="s">
        <v>13</v>
      </c>
      <c r="L128" s="12" t="s">
        <v>14</v>
      </c>
      <c r="M128" s="12" t="s">
        <v>15</v>
      </c>
      <c r="N128" s="12" t="s">
        <v>16</v>
      </c>
      <c r="O128" s="12" t="s">
        <v>17</v>
      </c>
    </row>
    <row r="129" spans="1:15" s="35" customFormat="1" ht="60">
      <c r="A129" s="54">
        <v>1</v>
      </c>
      <c r="B129" s="13">
        <v>13439</v>
      </c>
      <c r="C129" s="65" t="s">
        <v>61</v>
      </c>
      <c r="D129" s="13">
        <v>30</v>
      </c>
      <c r="E129" s="57" t="s">
        <v>19</v>
      </c>
      <c r="F129" s="43">
        <v>0</v>
      </c>
      <c r="G129" s="25">
        <f>D134*F129</f>
        <v>0</v>
      </c>
      <c r="H129" s="16">
        <v>0.08</v>
      </c>
      <c r="I129" s="45">
        <f>G129*H129</f>
        <v>0</v>
      </c>
      <c r="J129" s="45">
        <f>G129+I129</f>
        <v>0</v>
      </c>
      <c r="K129" s="29"/>
      <c r="L129" s="29"/>
      <c r="M129" s="29"/>
      <c r="N129" s="46"/>
      <c r="O129" s="46"/>
    </row>
    <row r="130" spans="1:15" s="35" customFormat="1" ht="15">
      <c r="A130" s="17"/>
      <c r="B130" s="17"/>
      <c r="C130" s="47"/>
      <c r="D130" s="18"/>
      <c r="E130" s="19"/>
      <c r="F130" s="48" t="s">
        <v>25</v>
      </c>
      <c r="G130" s="50">
        <f>SUM(G129:G129)</f>
        <v>0</v>
      </c>
      <c r="H130" s="20"/>
      <c r="I130" s="50">
        <f>SUM(I129:I129)</f>
        <v>0</v>
      </c>
      <c r="J130" s="50">
        <f>SUM(J129:J129)</f>
        <v>0</v>
      </c>
      <c r="K130" s="1"/>
      <c r="L130" s="1"/>
      <c r="M130" s="1"/>
      <c r="N130" s="6"/>
      <c r="O130" s="6"/>
    </row>
    <row r="131" spans="2:3" ht="15">
      <c r="B131" s="6"/>
      <c r="C131" s="39"/>
    </row>
    <row r="132" ht="15">
      <c r="C132" s="64" t="s">
        <v>130</v>
      </c>
    </row>
    <row r="133" spans="1:15" s="79" customFormat="1" ht="45">
      <c r="A133" s="9" t="s">
        <v>3</v>
      </c>
      <c r="B133" s="9" t="s">
        <v>4</v>
      </c>
      <c r="C133" s="10" t="s">
        <v>5</v>
      </c>
      <c r="D133" s="80" t="s">
        <v>6</v>
      </c>
      <c r="E133" s="23" t="s">
        <v>7</v>
      </c>
      <c r="F133" s="31" t="s">
        <v>8</v>
      </c>
      <c r="G133" s="32" t="s">
        <v>9</v>
      </c>
      <c r="H133" s="33" t="s">
        <v>10</v>
      </c>
      <c r="I133" s="34" t="s">
        <v>11</v>
      </c>
      <c r="J133" s="34" t="s">
        <v>12</v>
      </c>
      <c r="K133" s="12" t="s">
        <v>13</v>
      </c>
      <c r="L133" s="12" t="s">
        <v>14</v>
      </c>
      <c r="M133" s="12" t="s">
        <v>15</v>
      </c>
      <c r="N133" s="12" t="s">
        <v>16</v>
      </c>
      <c r="O133" s="12" t="s">
        <v>17</v>
      </c>
    </row>
    <row r="134" spans="1:15" s="35" customFormat="1" ht="30">
      <c r="A134" s="41">
        <v>1</v>
      </c>
      <c r="B134" s="13">
        <v>13440</v>
      </c>
      <c r="C134" s="65" t="s">
        <v>62</v>
      </c>
      <c r="D134" s="13">
        <v>2000</v>
      </c>
      <c r="E134" s="24" t="s">
        <v>19</v>
      </c>
      <c r="F134" s="43">
        <v>0</v>
      </c>
      <c r="G134" s="15">
        <f>D134*F134</f>
        <v>0</v>
      </c>
      <c r="H134" s="16">
        <v>0.08</v>
      </c>
      <c r="I134" s="45">
        <f>G134*H134</f>
        <v>0</v>
      </c>
      <c r="J134" s="45">
        <f>G134+I134</f>
        <v>0</v>
      </c>
      <c r="K134" s="29"/>
      <c r="L134" s="29"/>
      <c r="M134" s="29"/>
      <c r="N134" s="46"/>
      <c r="O134" s="46"/>
    </row>
    <row r="135" spans="1:15" s="35" customFormat="1" ht="15">
      <c r="A135" s="17"/>
      <c r="B135" s="17"/>
      <c r="C135" s="47"/>
      <c r="D135" s="18"/>
      <c r="E135" s="19"/>
      <c r="F135" s="48" t="s">
        <v>25</v>
      </c>
      <c r="G135" s="50">
        <f>SUM(G134:G134)</f>
        <v>0</v>
      </c>
      <c r="H135" s="20"/>
      <c r="I135" s="50">
        <f>SUM(I134:I134)</f>
        <v>0</v>
      </c>
      <c r="J135" s="50">
        <f>SUM(J134:J134)</f>
        <v>0</v>
      </c>
      <c r="K135" s="1"/>
      <c r="L135" s="1"/>
      <c r="M135" s="1"/>
      <c r="N135" s="6"/>
      <c r="O135" s="6"/>
    </row>
    <row r="137" ht="15">
      <c r="C137" s="64" t="s">
        <v>131</v>
      </c>
    </row>
    <row r="138" spans="1:15" s="79" customFormat="1" ht="45">
      <c r="A138" s="9" t="s">
        <v>3</v>
      </c>
      <c r="B138" s="9" t="s">
        <v>4</v>
      </c>
      <c r="C138" s="10" t="s">
        <v>5</v>
      </c>
      <c r="D138" s="80" t="s">
        <v>6</v>
      </c>
      <c r="E138" s="23" t="s">
        <v>7</v>
      </c>
      <c r="F138" s="31" t="s">
        <v>8</v>
      </c>
      <c r="G138" s="32" t="s">
        <v>9</v>
      </c>
      <c r="H138" s="33" t="s">
        <v>10</v>
      </c>
      <c r="I138" s="34" t="s">
        <v>11</v>
      </c>
      <c r="J138" s="34" t="s">
        <v>12</v>
      </c>
      <c r="K138" s="12" t="s">
        <v>13</v>
      </c>
      <c r="L138" s="12" t="s">
        <v>14</v>
      </c>
      <c r="M138" s="12" t="s">
        <v>15</v>
      </c>
      <c r="N138" s="12" t="s">
        <v>16</v>
      </c>
      <c r="O138" s="12" t="s">
        <v>17</v>
      </c>
    </row>
    <row r="139" spans="1:15" s="35" customFormat="1" ht="30">
      <c r="A139" s="54">
        <v>1</v>
      </c>
      <c r="B139" s="13">
        <v>13441</v>
      </c>
      <c r="C139" s="65" t="s">
        <v>110</v>
      </c>
      <c r="D139" s="13">
        <v>100</v>
      </c>
      <c r="E139" s="22" t="s">
        <v>19</v>
      </c>
      <c r="F139" s="43">
        <v>0</v>
      </c>
      <c r="G139" s="15">
        <f>D139*F139</f>
        <v>0</v>
      </c>
      <c r="H139" s="16">
        <v>0.08</v>
      </c>
      <c r="I139" s="45">
        <f>G139*H139</f>
        <v>0</v>
      </c>
      <c r="J139" s="45">
        <f>G139+I139</f>
        <v>0</v>
      </c>
      <c r="K139" s="29"/>
      <c r="L139" s="29"/>
      <c r="M139" s="29"/>
      <c r="N139" s="46"/>
      <c r="O139" s="46"/>
    </row>
    <row r="140" spans="1:15" s="35" customFormat="1" ht="15">
      <c r="A140" s="17"/>
      <c r="B140" s="17"/>
      <c r="C140" s="47"/>
      <c r="D140" s="18"/>
      <c r="E140" s="19"/>
      <c r="F140" s="48" t="s">
        <v>25</v>
      </c>
      <c r="G140" s="50">
        <f>SUM(G139:G139)</f>
        <v>0</v>
      </c>
      <c r="H140" s="20"/>
      <c r="I140" s="50">
        <f>SUM(I139:I139)</f>
        <v>0</v>
      </c>
      <c r="J140" s="50">
        <f>SUM(J139:J139)</f>
        <v>0</v>
      </c>
      <c r="K140" s="1"/>
      <c r="L140" s="1"/>
      <c r="M140" s="1"/>
      <c r="N140" s="6"/>
      <c r="O140" s="6"/>
    </row>
    <row r="142" ht="15">
      <c r="C142" s="64" t="s">
        <v>132</v>
      </c>
    </row>
    <row r="143" spans="1:15" s="79" customFormat="1" ht="45">
      <c r="A143" s="9" t="s">
        <v>3</v>
      </c>
      <c r="B143" s="9" t="s">
        <v>4</v>
      </c>
      <c r="C143" s="10" t="s">
        <v>5</v>
      </c>
      <c r="D143" s="80" t="s">
        <v>6</v>
      </c>
      <c r="E143" s="23" t="s">
        <v>7</v>
      </c>
      <c r="F143" s="31" t="s">
        <v>8</v>
      </c>
      <c r="G143" s="32" t="s">
        <v>9</v>
      </c>
      <c r="H143" s="33" t="s">
        <v>10</v>
      </c>
      <c r="I143" s="34" t="s">
        <v>11</v>
      </c>
      <c r="J143" s="34" t="s">
        <v>12</v>
      </c>
      <c r="K143" s="12" t="s">
        <v>13</v>
      </c>
      <c r="L143" s="12" t="s">
        <v>14</v>
      </c>
      <c r="M143" s="12" t="s">
        <v>15</v>
      </c>
      <c r="N143" s="12" t="s">
        <v>16</v>
      </c>
      <c r="O143" s="12" t="s">
        <v>17</v>
      </c>
    </row>
    <row r="144" spans="1:15" s="35" customFormat="1" ht="15">
      <c r="A144" s="54">
        <v>1</v>
      </c>
      <c r="B144" s="13">
        <v>13442</v>
      </c>
      <c r="C144" s="65" t="s">
        <v>63</v>
      </c>
      <c r="D144" s="13">
        <v>600</v>
      </c>
      <c r="E144" s="57" t="s">
        <v>64</v>
      </c>
      <c r="F144" s="43">
        <v>0</v>
      </c>
      <c r="G144" s="15">
        <f>D144*F144</f>
        <v>0</v>
      </c>
      <c r="H144" s="16">
        <v>0.08</v>
      </c>
      <c r="I144" s="45">
        <f>G144*H144</f>
        <v>0</v>
      </c>
      <c r="J144" s="44">
        <f>G144+I144</f>
        <v>0</v>
      </c>
      <c r="K144" s="29"/>
      <c r="L144" s="29"/>
      <c r="M144" s="29"/>
      <c r="N144" s="46"/>
      <c r="O144" s="46"/>
    </row>
    <row r="145" spans="1:15" s="35" customFormat="1" ht="15">
      <c r="A145" s="17"/>
      <c r="B145" s="17"/>
      <c r="C145" s="47"/>
      <c r="D145" s="18"/>
      <c r="E145" s="19"/>
      <c r="F145" s="48" t="s">
        <v>25</v>
      </c>
      <c r="G145" s="49">
        <f>SUM(G144:G144)</f>
        <v>0</v>
      </c>
      <c r="H145" s="20"/>
      <c r="I145" s="49">
        <f>SUM(I144:I144)</f>
        <v>0</v>
      </c>
      <c r="J145" s="50">
        <f>SUM(J144:J144)</f>
        <v>0</v>
      </c>
      <c r="K145" s="1"/>
      <c r="L145" s="1"/>
      <c r="M145" s="1"/>
      <c r="N145" s="6"/>
      <c r="O145" s="6"/>
    </row>
    <row r="147" ht="15">
      <c r="C147" s="64" t="s">
        <v>133</v>
      </c>
    </row>
    <row r="148" spans="1:15" s="79" customFormat="1" ht="45">
      <c r="A148" s="9" t="s">
        <v>3</v>
      </c>
      <c r="B148" s="9" t="s">
        <v>4</v>
      </c>
      <c r="C148" s="10" t="s">
        <v>5</v>
      </c>
      <c r="D148" s="80" t="s">
        <v>6</v>
      </c>
      <c r="E148" s="23" t="s">
        <v>7</v>
      </c>
      <c r="F148" s="31" t="s">
        <v>8</v>
      </c>
      <c r="G148" s="32" t="s">
        <v>9</v>
      </c>
      <c r="H148" s="33" t="s">
        <v>10</v>
      </c>
      <c r="I148" s="34" t="s">
        <v>11</v>
      </c>
      <c r="J148" s="34" t="s">
        <v>12</v>
      </c>
      <c r="K148" s="12" t="s">
        <v>13</v>
      </c>
      <c r="L148" s="12" t="s">
        <v>14</v>
      </c>
      <c r="M148" s="12" t="s">
        <v>15</v>
      </c>
      <c r="N148" s="12" t="s">
        <v>16</v>
      </c>
      <c r="O148" s="12" t="s">
        <v>17</v>
      </c>
    </row>
    <row r="149" spans="1:15" s="35" customFormat="1" ht="30">
      <c r="A149" s="54">
        <v>1</v>
      </c>
      <c r="B149" s="13">
        <v>13443</v>
      </c>
      <c r="C149" s="65" t="s">
        <v>65</v>
      </c>
      <c r="D149" s="13">
        <v>200</v>
      </c>
      <c r="E149" s="57" t="s">
        <v>64</v>
      </c>
      <c r="F149" s="43">
        <v>0</v>
      </c>
      <c r="G149" s="15">
        <f>D149*F149</f>
        <v>0</v>
      </c>
      <c r="H149" s="16">
        <v>0.08</v>
      </c>
      <c r="I149" s="45">
        <f>G149*H149</f>
        <v>0</v>
      </c>
      <c r="J149" s="45">
        <f>G149+I149</f>
        <v>0</v>
      </c>
      <c r="K149" s="29"/>
      <c r="L149" s="29"/>
      <c r="M149" s="29"/>
      <c r="N149" s="46"/>
      <c r="O149" s="46"/>
    </row>
    <row r="150" spans="1:15" s="35" customFormat="1" ht="15">
      <c r="A150" s="54">
        <v>2</v>
      </c>
      <c r="B150" s="13">
        <v>13444</v>
      </c>
      <c r="C150" s="65" t="s">
        <v>66</v>
      </c>
      <c r="D150" s="13">
        <v>120</v>
      </c>
      <c r="E150" s="57" t="s">
        <v>64</v>
      </c>
      <c r="F150" s="43">
        <v>0</v>
      </c>
      <c r="G150" s="15">
        <f>D150*F150</f>
        <v>0</v>
      </c>
      <c r="H150" s="16">
        <v>0.08</v>
      </c>
      <c r="I150" s="45">
        <f>G150*H150</f>
        <v>0</v>
      </c>
      <c r="J150" s="45">
        <f>G150+I150</f>
        <v>0</v>
      </c>
      <c r="K150" s="29"/>
      <c r="L150" s="29"/>
      <c r="M150" s="29"/>
      <c r="N150" s="46"/>
      <c r="O150" s="46"/>
    </row>
    <row r="151" spans="1:15" s="35" customFormat="1" ht="15">
      <c r="A151" s="54">
        <v>3</v>
      </c>
      <c r="B151" s="13">
        <v>13445</v>
      </c>
      <c r="C151" s="65" t="s">
        <v>67</v>
      </c>
      <c r="D151" s="13">
        <v>120</v>
      </c>
      <c r="E151" s="57" t="s">
        <v>64</v>
      </c>
      <c r="F151" s="43">
        <v>0</v>
      </c>
      <c r="G151" s="15">
        <f>D151*F151</f>
        <v>0</v>
      </c>
      <c r="H151" s="16">
        <v>0.08</v>
      </c>
      <c r="I151" s="45">
        <f>G151*H151</f>
        <v>0</v>
      </c>
      <c r="J151" s="45">
        <f>G151+I151</f>
        <v>0</v>
      </c>
      <c r="K151" s="29"/>
      <c r="L151" s="29"/>
      <c r="M151" s="29"/>
      <c r="N151" s="46"/>
      <c r="O151" s="46"/>
    </row>
    <row r="152" spans="1:15" s="35" customFormat="1" ht="15">
      <c r="A152" s="54">
        <v>4</v>
      </c>
      <c r="B152" s="13">
        <v>13446</v>
      </c>
      <c r="C152" s="65" t="s">
        <v>68</v>
      </c>
      <c r="D152" s="13">
        <v>50</v>
      </c>
      <c r="E152" s="57" t="s">
        <v>64</v>
      </c>
      <c r="F152" s="43">
        <v>0</v>
      </c>
      <c r="G152" s="15">
        <f>D152*F152</f>
        <v>0</v>
      </c>
      <c r="H152" s="16">
        <v>0.08</v>
      </c>
      <c r="I152" s="45">
        <f>G152*H152</f>
        <v>0</v>
      </c>
      <c r="J152" s="45">
        <f>G152+I152</f>
        <v>0</v>
      </c>
      <c r="K152" s="29"/>
      <c r="L152" s="29"/>
      <c r="M152" s="29"/>
      <c r="N152" s="46"/>
      <c r="O152" s="46"/>
    </row>
    <row r="153" spans="1:15" s="35" customFormat="1" ht="30">
      <c r="A153" s="54">
        <v>5</v>
      </c>
      <c r="B153" s="13">
        <v>13447</v>
      </c>
      <c r="C153" s="65" t="s">
        <v>69</v>
      </c>
      <c r="D153" s="13">
        <v>400</v>
      </c>
      <c r="E153" s="57" t="s">
        <v>64</v>
      </c>
      <c r="F153" s="43">
        <v>0</v>
      </c>
      <c r="G153" s="15">
        <f>D153*F153</f>
        <v>0</v>
      </c>
      <c r="H153" s="16">
        <v>0.08</v>
      </c>
      <c r="I153" s="45">
        <f>G153*H153</f>
        <v>0</v>
      </c>
      <c r="J153" s="45">
        <f>G153+I153</f>
        <v>0</v>
      </c>
      <c r="K153" s="29"/>
      <c r="L153" s="29"/>
      <c r="M153" s="29"/>
      <c r="N153" s="46"/>
      <c r="O153" s="46"/>
    </row>
    <row r="154" spans="1:15" s="35" customFormat="1" ht="15">
      <c r="A154" s="17"/>
      <c r="B154" s="17"/>
      <c r="C154" s="47"/>
      <c r="D154" s="18"/>
      <c r="E154" s="19"/>
      <c r="F154" s="48" t="s">
        <v>25</v>
      </c>
      <c r="G154" s="50">
        <f>SUM(G149:G153)</f>
        <v>0</v>
      </c>
      <c r="H154" s="20"/>
      <c r="I154" s="50">
        <f>SUM(I149:I153)</f>
        <v>0</v>
      </c>
      <c r="J154" s="50">
        <f>SUM(J149:J153)</f>
        <v>0</v>
      </c>
      <c r="K154" s="1"/>
      <c r="L154" s="1"/>
      <c r="M154" s="1"/>
      <c r="N154" s="6"/>
      <c r="O154" s="6"/>
    </row>
    <row r="155" ht="15">
      <c r="C155" s="64" t="s">
        <v>134</v>
      </c>
    </row>
    <row r="156" spans="1:15" s="79" customFormat="1" ht="45">
      <c r="A156" s="9" t="s">
        <v>3</v>
      </c>
      <c r="B156" s="9" t="s">
        <v>4</v>
      </c>
      <c r="C156" s="10" t="s">
        <v>5</v>
      </c>
      <c r="D156" s="80" t="s">
        <v>6</v>
      </c>
      <c r="E156" s="23" t="s">
        <v>7</v>
      </c>
      <c r="F156" s="31" t="s">
        <v>8</v>
      </c>
      <c r="G156" s="32" t="s">
        <v>9</v>
      </c>
      <c r="H156" s="33" t="s">
        <v>10</v>
      </c>
      <c r="I156" s="34" t="s">
        <v>11</v>
      </c>
      <c r="J156" s="34" t="s">
        <v>12</v>
      </c>
      <c r="K156" s="12" t="s">
        <v>13</v>
      </c>
      <c r="L156" s="12" t="s">
        <v>14</v>
      </c>
      <c r="M156" s="12" t="s">
        <v>15</v>
      </c>
      <c r="N156" s="12" t="s">
        <v>16</v>
      </c>
      <c r="O156" s="12" t="s">
        <v>17</v>
      </c>
    </row>
    <row r="157" spans="1:15" s="35" customFormat="1" ht="60">
      <c r="A157" s="41">
        <v>1</v>
      </c>
      <c r="B157" s="13">
        <v>13448</v>
      </c>
      <c r="C157" s="65" t="s">
        <v>83</v>
      </c>
      <c r="D157" s="13">
        <v>25000</v>
      </c>
      <c r="E157" s="22" t="s">
        <v>19</v>
      </c>
      <c r="F157" s="43">
        <v>0</v>
      </c>
      <c r="G157" s="15">
        <f>D157*F157</f>
        <v>0</v>
      </c>
      <c r="H157" s="16">
        <v>0.08</v>
      </c>
      <c r="I157" s="45">
        <f>G157*H157</f>
        <v>0</v>
      </c>
      <c r="J157" s="45">
        <f>G157+I157</f>
        <v>0</v>
      </c>
      <c r="K157" s="29"/>
      <c r="L157" s="29"/>
      <c r="M157" s="29"/>
      <c r="N157" s="46"/>
      <c r="O157" s="46"/>
    </row>
    <row r="158" spans="1:15" s="35" customFormat="1" ht="15">
      <c r="A158" s="41">
        <v>2</v>
      </c>
      <c r="B158" s="13">
        <v>13449</v>
      </c>
      <c r="C158" s="65" t="s">
        <v>70</v>
      </c>
      <c r="D158" s="13">
        <v>50</v>
      </c>
      <c r="E158" s="22" t="s">
        <v>19</v>
      </c>
      <c r="F158" s="43">
        <v>0</v>
      </c>
      <c r="G158" s="15">
        <f>D158*F158</f>
        <v>0</v>
      </c>
      <c r="H158" s="16">
        <v>0.08</v>
      </c>
      <c r="I158" s="45">
        <f>G158*H158</f>
        <v>0</v>
      </c>
      <c r="J158" s="45">
        <f>G158+I158</f>
        <v>0</v>
      </c>
      <c r="K158" s="29"/>
      <c r="L158" s="29"/>
      <c r="M158" s="29"/>
      <c r="N158" s="46"/>
      <c r="O158" s="46"/>
    </row>
    <row r="159" spans="1:15" s="35" customFormat="1" ht="15">
      <c r="A159" s="17"/>
      <c r="B159" s="17"/>
      <c r="C159" s="47"/>
      <c r="D159" s="18"/>
      <c r="E159" s="19"/>
      <c r="F159" s="48" t="s">
        <v>25</v>
      </c>
      <c r="G159" s="50">
        <f>SUM(G157:G158)</f>
        <v>0</v>
      </c>
      <c r="H159" s="20"/>
      <c r="I159" s="50">
        <f>SUM(I157:I158)</f>
        <v>0</v>
      </c>
      <c r="J159" s="50">
        <f>SUM(J157:J158)</f>
        <v>0</v>
      </c>
      <c r="K159" s="1"/>
      <c r="L159" s="1"/>
      <c r="M159" s="1"/>
      <c r="N159" s="6"/>
      <c r="O159" s="6"/>
    </row>
    <row r="161" ht="15">
      <c r="C161" s="64" t="s">
        <v>135</v>
      </c>
    </row>
    <row r="162" spans="1:15" s="79" customFormat="1" ht="45">
      <c r="A162" s="9" t="s">
        <v>3</v>
      </c>
      <c r="B162" s="9" t="s">
        <v>4</v>
      </c>
      <c r="C162" s="10" t="s">
        <v>5</v>
      </c>
      <c r="D162" s="80" t="s">
        <v>6</v>
      </c>
      <c r="E162" s="23" t="s">
        <v>7</v>
      </c>
      <c r="F162" s="31" t="s">
        <v>8</v>
      </c>
      <c r="G162" s="32" t="s">
        <v>9</v>
      </c>
      <c r="H162" s="33" t="s">
        <v>10</v>
      </c>
      <c r="I162" s="34" t="s">
        <v>11</v>
      </c>
      <c r="J162" s="34" t="s">
        <v>12</v>
      </c>
      <c r="K162" s="12" t="s">
        <v>13</v>
      </c>
      <c r="L162" s="12" t="s">
        <v>14</v>
      </c>
      <c r="M162" s="12" t="s">
        <v>15</v>
      </c>
      <c r="N162" s="12" t="s">
        <v>16</v>
      </c>
      <c r="O162" s="12" t="s">
        <v>17</v>
      </c>
    </row>
    <row r="163" spans="1:15" s="35" customFormat="1" ht="45">
      <c r="A163" s="54">
        <v>1</v>
      </c>
      <c r="B163" s="74">
        <v>13450</v>
      </c>
      <c r="C163" s="78" t="s">
        <v>109</v>
      </c>
      <c r="D163" s="77">
        <v>20000</v>
      </c>
      <c r="E163" s="24" t="s">
        <v>19</v>
      </c>
      <c r="F163" s="43">
        <v>0</v>
      </c>
      <c r="G163" s="15">
        <f>D163*F163</f>
        <v>0</v>
      </c>
      <c r="H163" s="26">
        <v>0.08</v>
      </c>
      <c r="I163" s="45">
        <f>G163*H163</f>
        <v>0</v>
      </c>
      <c r="J163" s="45">
        <f>G163+I163</f>
        <v>0</v>
      </c>
      <c r="K163" s="29"/>
      <c r="L163" s="29"/>
      <c r="M163" s="29"/>
      <c r="N163" s="46"/>
      <c r="O163" s="46"/>
    </row>
    <row r="164" spans="1:15" s="35" customFormat="1" ht="15">
      <c r="A164" s="17"/>
      <c r="B164" s="17"/>
      <c r="C164" s="47"/>
      <c r="D164" s="18"/>
      <c r="E164" s="19"/>
      <c r="F164" s="48" t="s">
        <v>25</v>
      </c>
      <c r="G164" s="49">
        <f>SUM(G163:G163)</f>
        <v>0</v>
      </c>
      <c r="H164" s="20"/>
      <c r="I164" s="50">
        <f>SUM(I163:I163)</f>
        <v>0</v>
      </c>
      <c r="J164" s="50">
        <f>SUM(J163:J163)</f>
        <v>0</v>
      </c>
      <c r="K164" s="1"/>
      <c r="L164" s="1"/>
      <c r="M164" s="1"/>
      <c r="N164" s="6"/>
      <c r="O164" s="6"/>
    </row>
    <row r="166" ht="15">
      <c r="C166" s="64" t="s">
        <v>136</v>
      </c>
    </row>
    <row r="167" spans="1:15" s="79" customFormat="1" ht="45">
      <c r="A167" s="9" t="s">
        <v>3</v>
      </c>
      <c r="B167" s="9" t="s">
        <v>4</v>
      </c>
      <c r="C167" s="10" t="s">
        <v>5</v>
      </c>
      <c r="D167" s="80" t="s">
        <v>6</v>
      </c>
      <c r="E167" s="23" t="s">
        <v>7</v>
      </c>
      <c r="F167" s="31" t="s">
        <v>8</v>
      </c>
      <c r="G167" s="32" t="s">
        <v>9</v>
      </c>
      <c r="H167" s="33" t="s">
        <v>10</v>
      </c>
      <c r="I167" s="34" t="s">
        <v>11</v>
      </c>
      <c r="J167" s="34" t="s">
        <v>12</v>
      </c>
      <c r="K167" s="12" t="s">
        <v>13</v>
      </c>
      <c r="L167" s="12" t="s">
        <v>14</v>
      </c>
      <c r="M167" s="12" t="s">
        <v>15</v>
      </c>
      <c r="N167" s="12" t="s">
        <v>16</v>
      </c>
      <c r="O167" s="12" t="s">
        <v>17</v>
      </c>
    </row>
    <row r="168" spans="1:15" s="35" customFormat="1" ht="30">
      <c r="A168" s="54">
        <v>1</v>
      </c>
      <c r="B168" s="13">
        <v>13451</v>
      </c>
      <c r="C168" s="65" t="s">
        <v>71</v>
      </c>
      <c r="D168" s="13">
        <v>2000</v>
      </c>
      <c r="E168" s="22" t="s">
        <v>19</v>
      </c>
      <c r="F168" s="43">
        <v>0</v>
      </c>
      <c r="G168" s="15">
        <f>D168*F168</f>
        <v>0</v>
      </c>
      <c r="H168" s="16">
        <v>0.08</v>
      </c>
      <c r="I168" s="45">
        <f>G168*H168</f>
        <v>0</v>
      </c>
      <c r="J168" s="45">
        <f>G168+I168</f>
        <v>0</v>
      </c>
      <c r="K168" s="29"/>
      <c r="L168" s="29"/>
      <c r="M168" s="29"/>
      <c r="N168" s="46"/>
      <c r="O168" s="46"/>
    </row>
    <row r="169" spans="1:15" s="35" customFormat="1" ht="15">
      <c r="A169" s="17"/>
      <c r="B169" s="17"/>
      <c r="C169" s="47"/>
      <c r="D169" s="18"/>
      <c r="E169" s="19"/>
      <c r="F169" s="48" t="s">
        <v>25</v>
      </c>
      <c r="G169" s="50">
        <f>SUM(G168:G168)</f>
        <v>0</v>
      </c>
      <c r="H169" s="20"/>
      <c r="I169" s="50">
        <f>SUM(I168:I168)</f>
        <v>0</v>
      </c>
      <c r="J169" s="50">
        <f>SUM(J168:J168)</f>
        <v>0</v>
      </c>
      <c r="K169" s="1"/>
      <c r="L169" s="1"/>
      <c r="M169" s="1"/>
      <c r="N169" s="6"/>
      <c r="O169" s="6"/>
    </row>
    <row r="171" ht="15">
      <c r="C171" s="64" t="s">
        <v>137</v>
      </c>
    </row>
    <row r="172" spans="1:15" s="79" customFormat="1" ht="45">
      <c r="A172" s="9" t="s">
        <v>3</v>
      </c>
      <c r="B172" s="9" t="s">
        <v>4</v>
      </c>
      <c r="C172" s="10" t="s">
        <v>5</v>
      </c>
      <c r="D172" s="80" t="s">
        <v>6</v>
      </c>
      <c r="E172" s="23" t="s">
        <v>7</v>
      </c>
      <c r="F172" s="31" t="s">
        <v>8</v>
      </c>
      <c r="G172" s="32" t="s">
        <v>9</v>
      </c>
      <c r="H172" s="33" t="s">
        <v>10</v>
      </c>
      <c r="I172" s="34" t="s">
        <v>11</v>
      </c>
      <c r="J172" s="34" t="s">
        <v>12</v>
      </c>
      <c r="K172" s="12" t="s">
        <v>13</v>
      </c>
      <c r="L172" s="12" t="s">
        <v>14</v>
      </c>
      <c r="M172" s="12" t="s">
        <v>15</v>
      </c>
      <c r="N172" s="12" t="s">
        <v>16</v>
      </c>
      <c r="O172" s="12" t="s">
        <v>17</v>
      </c>
    </row>
    <row r="173" spans="1:15" s="35" customFormat="1" ht="15">
      <c r="A173" s="54">
        <v>1</v>
      </c>
      <c r="B173" s="13">
        <v>13452</v>
      </c>
      <c r="C173" s="65" t="s">
        <v>72</v>
      </c>
      <c r="D173" s="13">
        <v>200</v>
      </c>
      <c r="E173" s="24" t="s">
        <v>19</v>
      </c>
      <c r="F173" s="43">
        <v>0</v>
      </c>
      <c r="G173" s="15">
        <f>D173*F173</f>
        <v>0</v>
      </c>
      <c r="H173" s="16">
        <v>0.08</v>
      </c>
      <c r="I173" s="45">
        <f>G173*H173</f>
        <v>0</v>
      </c>
      <c r="J173" s="45">
        <f>G173+I173</f>
        <v>0</v>
      </c>
      <c r="K173" s="29"/>
      <c r="L173" s="29"/>
      <c r="M173" s="29"/>
      <c r="N173" s="46"/>
      <c r="O173" s="46"/>
    </row>
    <row r="174" spans="1:15" s="35" customFormat="1" ht="15">
      <c r="A174" s="17"/>
      <c r="B174" s="17"/>
      <c r="C174" s="47"/>
      <c r="D174" s="18"/>
      <c r="E174" s="19"/>
      <c r="F174" s="48" t="s">
        <v>25</v>
      </c>
      <c r="G174" s="50">
        <f>SUM(G173:G173)</f>
        <v>0</v>
      </c>
      <c r="H174" s="20"/>
      <c r="I174" s="50">
        <f>SUM(I173:I173)</f>
        <v>0</v>
      </c>
      <c r="J174" s="50">
        <f>SUM(J173:J173)</f>
        <v>0</v>
      </c>
      <c r="K174" s="1"/>
      <c r="L174" s="1"/>
      <c r="M174" s="1"/>
      <c r="N174" s="6"/>
      <c r="O174" s="6"/>
    </row>
    <row r="176" ht="15">
      <c r="C176" s="64" t="s">
        <v>138</v>
      </c>
    </row>
    <row r="177" spans="1:15" s="79" customFormat="1" ht="45">
      <c r="A177" s="9" t="s">
        <v>3</v>
      </c>
      <c r="B177" s="9" t="s">
        <v>4</v>
      </c>
      <c r="C177" s="10" t="s">
        <v>5</v>
      </c>
      <c r="D177" s="80" t="s">
        <v>6</v>
      </c>
      <c r="E177" s="23" t="s">
        <v>7</v>
      </c>
      <c r="F177" s="31" t="s">
        <v>8</v>
      </c>
      <c r="G177" s="32" t="s">
        <v>9</v>
      </c>
      <c r="H177" s="33" t="s">
        <v>10</v>
      </c>
      <c r="I177" s="34" t="s">
        <v>11</v>
      </c>
      <c r="J177" s="34" t="s">
        <v>12</v>
      </c>
      <c r="K177" s="12" t="s">
        <v>13</v>
      </c>
      <c r="L177" s="12" t="s">
        <v>14</v>
      </c>
      <c r="M177" s="12" t="s">
        <v>15</v>
      </c>
      <c r="N177" s="12" t="s">
        <v>16</v>
      </c>
      <c r="O177" s="12" t="s">
        <v>17</v>
      </c>
    </row>
    <row r="178" spans="1:15" s="35" customFormat="1" ht="15">
      <c r="A178" s="54">
        <v>1</v>
      </c>
      <c r="B178" s="13">
        <v>13453</v>
      </c>
      <c r="C178" s="65" t="s">
        <v>73</v>
      </c>
      <c r="D178" s="13">
        <v>500</v>
      </c>
      <c r="E178" s="22" t="s">
        <v>19</v>
      </c>
      <c r="F178" s="43">
        <v>0</v>
      </c>
      <c r="G178" s="15">
        <f>D178*F178</f>
        <v>0</v>
      </c>
      <c r="H178" s="16">
        <v>0.08</v>
      </c>
      <c r="I178" s="45">
        <f>G178*H178</f>
        <v>0</v>
      </c>
      <c r="J178" s="45">
        <f>G178+I178</f>
        <v>0</v>
      </c>
      <c r="K178" s="29"/>
      <c r="L178" s="29"/>
      <c r="M178" s="29"/>
      <c r="N178" s="46"/>
      <c r="O178" s="46"/>
    </row>
    <row r="179" spans="1:15" s="35" customFormat="1" ht="15">
      <c r="A179" s="17"/>
      <c r="B179" s="17"/>
      <c r="C179" s="47"/>
      <c r="D179" s="18"/>
      <c r="E179" s="19"/>
      <c r="F179" s="48" t="s">
        <v>25</v>
      </c>
      <c r="G179" s="50">
        <f>SUM(G178:G178)</f>
        <v>0</v>
      </c>
      <c r="H179" s="20"/>
      <c r="I179" s="50">
        <f>SUM(I178:I178)</f>
        <v>0</v>
      </c>
      <c r="J179" s="50">
        <f>SUM(J178:J178)</f>
        <v>0</v>
      </c>
      <c r="K179" s="1"/>
      <c r="L179" s="1"/>
      <c r="M179" s="1"/>
      <c r="N179" s="6"/>
      <c r="O179" s="6"/>
    </row>
    <row r="181" ht="15">
      <c r="C181" s="64" t="s">
        <v>139</v>
      </c>
    </row>
    <row r="182" spans="1:15" s="79" customFormat="1" ht="45">
      <c r="A182" s="9" t="s">
        <v>3</v>
      </c>
      <c r="B182" s="9" t="s">
        <v>4</v>
      </c>
      <c r="C182" s="10" t="s">
        <v>5</v>
      </c>
      <c r="D182" s="80" t="s">
        <v>6</v>
      </c>
      <c r="E182" s="23" t="s">
        <v>7</v>
      </c>
      <c r="F182" s="31" t="s">
        <v>8</v>
      </c>
      <c r="G182" s="32" t="s">
        <v>9</v>
      </c>
      <c r="H182" s="33" t="s">
        <v>10</v>
      </c>
      <c r="I182" s="34" t="s">
        <v>11</v>
      </c>
      <c r="J182" s="34" t="s">
        <v>12</v>
      </c>
      <c r="K182" s="12" t="s">
        <v>13</v>
      </c>
      <c r="L182" s="12" t="s">
        <v>14</v>
      </c>
      <c r="M182" s="12" t="s">
        <v>15</v>
      </c>
      <c r="N182" s="12" t="s">
        <v>16</v>
      </c>
      <c r="O182" s="12" t="s">
        <v>17</v>
      </c>
    </row>
    <row r="183" spans="1:15" s="35" customFormat="1" ht="15">
      <c r="A183" s="54">
        <v>1</v>
      </c>
      <c r="B183" s="13">
        <v>13454</v>
      </c>
      <c r="C183" s="65" t="s">
        <v>74</v>
      </c>
      <c r="D183" s="13">
        <v>50</v>
      </c>
      <c r="E183" s="57" t="s">
        <v>75</v>
      </c>
      <c r="F183" s="43">
        <v>0</v>
      </c>
      <c r="G183" s="25">
        <f>D183*F183</f>
        <v>0</v>
      </c>
      <c r="H183" s="16">
        <v>0.08</v>
      </c>
      <c r="I183" s="45">
        <f>G183*H183</f>
        <v>0</v>
      </c>
      <c r="J183" s="45">
        <f>G183+I183</f>
        <v>0</v>
      </c>
      <c r="K183" s="29"/>
      <c r="L183" s="29"/>
      <c r="M183" s="29"/>
      <c r="N183" s="46"/>
      <c r="O183" s="46"/>
    </row>
    <row r="184" spans="1:15" s="35" customFormat="1" ht="15">
      <c r="A184" s="17"/>
      <c r="B184" s="17"/>
      <c r="C184" s="47"/>
      <c r="D184" s="18"/>
      <c r="E184" s="19"/>
      <c r="F184" s="48" t="s">
        <v>25</v>
      </c>
      <c r="G184" s="50">
        <f>SUM(G183:G183)</f>
        <v>0</v>
      </c>
      <c r="H184" s="20"/>
      <c r="I184" s="50">
        <f>SUM(I183:I183)</f>
        <v>0</v>
      </c>
      <c r="J184" s="50">
        <f>SUM(J183:J183)</f>
        <v>0</v>
      </c>
      <c r="K184" s="1"/>
      <c r="L184" s="1"/>
      <c r="M184" s="1"/>
      <c r="N184" s="6"/>
      <c r="O184" s="6"/>
    </row>
    <row r="186" ht="15">
      <c r="C186" s="64" t="s">
        <v>140</v>
      </c>
    </row>
    <row r="187" spans="1:15" s="79" customFormat="1" ht="45">
      <c r="A187" s="9" t="s">
        <v>3</v>
      </c>
      <c r="B187" s="9" t="s">
        <v>4</v>
      </c>
      <c r="C187" s="10" t="s">
        <v>5</v>
      </c>
      <c r="D187" s="80" t="s">
        <v>6</v>
      </c>
      <c r="E187" s="23" t="s">
        <v>7</v>
      </c>
      <c r="F187" s="31" t="s">
        <v>8</v>
      </c>
      <c r="G187" s="32" t="s">
        <v>9</v>
      </c>
      <c r="H187" s="33" t="s">
        <v>10</v>
      </c>
      <c r="I187" s="34" t="s">
        <v>11</v>
      </c>
      <c r="J187" s="34" t="s">
        <v>12</v>
      </c>
      <c r="K187" s="12" t="s">
        <v>13</v>
      </c>
      <c r="L187" s="12" t="s">
        <v>14</v>
      </c>
      <c r="M187" s="12" t="s">
        <v>15</v>
      </c>
      <c r="N187" s="12" t="s">
        <v>16</v>
      </c>
      <c r="O187" s="12" t="s">
        <v>17</v>
      </c>
    </row>
    <row r="188" spans="1:15" s="35" customFormat="1" ht="45">
      <c r="A188" s="54">
        <v>1</v>
      </c>
      <c r="B188" s="13">
        <v>13455</v>
      </c>
      <c r="C188" s="65" t="s">
        <v>76</v>
      </c>
      <c r="D188" s="13">
        <v>20</v>
      </c>
      <c r="E188" s="22" t="s">
        <v>19</v>
      </c>
      <c r="F188" s="43">
        <v>0</v>
      </c>
      <c r="G188" s="15">
        <f>D188*F188</f>
        <v>0</v>
      </c>
      <c r="H188" s="16">
        <v>0.08</v>
      </c>
      <c r="I188" s="45">
        <f>G188*H188</f>
        <v>0</v>
      </c>
      <c r="J188" s="45">
        <f>G188+I188</f>
        <v>0</v>
      </c>
      <c r="K188" s="29"/>
      <c r="L188" s="29"/>
      <c r="M188" s="29"/>
      <c r="N188" s="46"/>
      <c r="O188" s="46"/>
    </row>
    <row r="189" spans="1:15" s="35" customFormat="1" ht="15">
      <c r="A189" s="54">
        <v>2</v>
      </c>
      <c r="B189" s="13">
        <v>13456</v>
      </c>
      <c r="C189" s="65" t="s">
        <v>77</v>
      </c>
      <c r="D189" s="13">
        <v>60</v>
      </c>
      <c r="E189" s="22" t="s">
        <v>19</v>
      </c>
      <c r="F189" s="43">
        <v>0</v>
      </c>
      <c r="G189" s="15">
        <f>D189*F189</f>
        <v>0</v>
      </c>
      <c r="H189" s="16">
        <v>0.08</v>
      </c>
      <c r="I189" s="45">
        <f>G189*H189</f>
        <v>0</v>
      </c>
      <c r="J189" s="45">
        <f>G189+I189</f>
        <v>0</v>
      </c>
      <c r="K189" s="29"/>
      <c r="L189" s="29"/>
      <c r="M189" s="29"/>
      <c r="N189" s="46"/>
      <c r="O189" s="46"/>
    </row>
    <row r="190" spans="1:15" s="35" customFormat="1" ht="15">
      <c r="A190" s="17"/>
      <c r="B190" s="17"/>
      <c r="C190" s="47"/>
      <c r="D190" s="18"/>
      <c r="E190" s="19"/>
      <c r="F190" s="48" t="s">
        <v>25</v>
      </c>
      <c r="G190" s="50">
        <f>SUM(G188:G189)</f>
        <v>0</v>
      </c>
      <c r="H190" s="20"/>
      <c r="I190" s="50">
        <f>SUM(I188:I189)</f>
        <v>0</v>
      </c>
      <c r="J190" s="50">
        <f>SUM(J188:J189)</f>
        <v>0</v>
      </c>
      <c r="K190" s="1"/>
      <c r="L190" s="1"/>
      <c r="M190" s="1"/>
      <c r="N190" s="6"/>
      <c r="O190" s="6"/>
    </row>
    <row r="192" ht="15">
      <c r="C192" s="64" t="s">
        <v>141</v>
      </c>
    </row>
    <row r="193" spans="1:15" s="79" customFormat="1" ht="45">
      <c r="A193" s="9" t="s">
        <v>3</v>
      </c>
      <c r="B193" s="9" t="s">
        <v>4</v>
      </c>
      <c r="C193" s="10" t="s">
        <v>5</v>
      </c>
      <c r="D193" s="80" t="s">
        <v>6</v>
      </c>
      <c r="E193" s="23" t="s">
        <v>7</v>
      </c>
      <c r="F193" s="31" t="s">
        <v>8</v>
      </c>
      <c r="G193" s="32" t="s">
        <v>9</v>
      </c>
      <c r="H193" s="33" t="s">
        <v>10</v>
      </c>
      <c r="I193" s="34" t="s">
        <v>11</v>
      </c>
      <c r="J193" s="34" t="s">
        <v>12</v>
      </c>
      <c r="K193" s="12" t="s">
        <v>13</v>
      </c>
      <c r="L193" s="12" t="s">
        <v>14</v>
      </c>
      <c r="M193" s="12" t="s">
        <v>15</v>
      </c>
      <c r="N193" s="12" t="s">
        <v>16</v>
      </c>
      <c r="O193" s="12" t="s">
        <v>17</v>
      </c>
    </row>
    <row r="194" spans="1:15" s="35" customFormat="1" ht="15">
      <c r="A194" s="54">
        <v>1</v>
      </c>
      <c r="B194" s="13">
        <v>13457</v>
      </c>
      <c r="C194" s="65" t="s">
        <v>78</v>
      </c>
      <c r="D194" s="13">
        <v>20</v>
      </c>
      <c r="E194" s="24" t="s">
        <v>19</v>
      </c>
      <c r="F194" s="43">
        <v>0</v>
      </c>
      <c r="G194" s="25">
        <f>D194*F194</f>
        <v>0</v>
      </c>
      <c r="H194" s="16">
        <v>0.08</v>
      </c>
      <c r="I194" s="45">
        <f>G194*H194</f>
        <v>0</v>
      </c>
      <c r="J194" s="45">
        <f>G194+I194</f>
        <v>0</v>
      </c>
      <c r="K194" s="29"/>
      <c r="L194" s="29"/>
      <c r="M194" s="29"/>
      <c r="N194" s="46"/>
      <c r="O194" s="46"/>
    </row>
    <row r="195" spans="1:15" s="35" customFormat="1" ht="15">
      <c r="A195" s="54">
        <v>2</v>
      </c>
      <c r="B195" s="13">
        <v>13458</v>
      </c>
      <c r="C195" s="65" t="s">
        <v>79</v>
      </c>
      <c r="D195" s="13">
        <v>10</v>
      </c>
      <c r="E195" s="24" t="s">
        <v>19</v>
      </c>
      <c r="F195" s="43">
        <v>0</v>
      </c>
      <c r="G195" s="25">
        <f>D195*F195</f>
        <v>0</v>
      </c>
      <c r="H195" s="16">
        <v>0.08</v>
      </c>
      <c r="I195" s="45">
        <f>G195*H195</f>
        <v>0</v>
      </c>
      <c r="J195" s="45">
        <f>G195+I195</f>
        <v>0</v>
      </c>
      <c r="K195" s="29"/>
      <c r="L195" s="29"/>
      <c r="M195" s="29"/>
      <c r="N195" s="46"/>
      <c r="O195" s="46"/>
    </row>
    <row r="196" spans="1:15" s="35" customFormat="1" ht="15">
      <c r="A196" s="54">
        <v>3</v>
      </c>
      <c r="B196" s="13">
        <v>13459</v>
      </c>
      <c r="C196" s="65" t="s">
        <v>80</v>
      </c>
      <c r="D196" s="13">
        <v>10</v>
      </c>
      <c r="E196" s="24" t="s">
        <v>19</v>
      </c>
      <c r="F196" s="43">
        <v>0</v>
      </c>
      <c r="G196" s="25">
        <f>D196*F196</f>
        <v>0</v>
      </c>
      <c r="H196" s="16">
        <v>0.08</v>
      </c>
      <c r="I196" s="45">
        <f>G196*H196</f>
        <v>0</v>
      </c>
      <c r="J196" s="45">
        <f>G196+I196</f>
        <v>0</v>
      </c>
      <c r="K196" s="29"/>
      <c r="L196" s="29"/>
      <c r="M196" s="29"/>
      <c r="N196" s="46"/>
      <c r="O196" s="46"/>
    </row>
    <row r="197" spans="1:15" s="35" customFormat="1" ht="15">
      <c r="A197" s="17"/>
      <c r="B197" s="17"/>
      <c r="C197" s="47"/>
      <c r="D197" s="18"/>
      <c r="E197" s="19"/>
      <c r="F197" s="48" t="s">
        <v>25</v>
      </c>
      <c r="G197" s="50">
        <f>SUM(G194:G196)</f>
        <v>0</v>
      </c>
      <c r="H197" s="20"/>
      <c r="I197" s="50">
        <f>SUM(I194:I196)</f>
        <v>0</v>
      </c>
      <c r="J197" s="50">
        <f>SUM(J194:J196)</f>
        <v>0</v>
      </c>
      <c r="K197" s="1"/>
      <c r="L197" s="1"/>
      <c r="M197" s="1"/>
      <c r="N197" s="6"/>
      <c r="O197" s="6"/>
    </row>
    <row r="199" ht="15">
      <c r="C199" s="64" t="s">
        <v>142</v>
      </c>
    </row>
    <row r="200" spans="1:15" s="79" customFormat="1" ht="45">
      <c r="A200" s="9" t="s">
        <v>3</v>
      </c>
      <c r="B200" s="9" t="s">
        <v>4</v>
      </c>
      <c r="C200" s="10" t="s">
        <v>5</v>
      </c>
      <c r="D200" s="80" t="s">
        <v>6</v>
      </c>
      <c r="E200" s="23" t="s">
        <v>7</v>
      </c>
      <c r="F200" s="31" t="s">
        <v>8</v>
      </c>
      <c r="G200" s="32" t="s">
        <v>9</v>
      </c>
      <c r="H200" s="33" t="s">
        <v>10</v>
      </c>
      <c r="I200" s="34" t="s">
        <v>11</v>
      </c>
      <c r="J200" s="34" t="s">
        <v>12</v>
      </c>
      <c r="K200" s="12" t="s">
        <v>13</v>
      </c>
      <c r="L200" s="12" t="s">
        <v>14</v>
      </c>
      <c r="M200" s="12" t="s">
        <v>15</v>
      </c>
      <c r="N200" s="12" t="s">
        <v>16</v>
      </c>
      <c r="O200" s="12" t="s">
        <v>17</v>
      </c>
    </row>
    <row r="201" spans="1:15" s="35" customFormat="1" ht="15">
      <c r="A201" s="54">
        <v>1</v>
      </c>
      <c r="B201" s="13">
        <v>13460</v>
      </c>
      <c r="C201" s="65" t="s">
        <v>81</v>
      </c>
      <c r="D201" s="13">
        <v>30</v>
      </c>
      <c r="E201" s="22" t="s">
        <v>19</v>
      </c>
      <c r="F201" s="43">
        <v>0</v>
      </c>
      <c r="G201" s="15">
        <f>D201*F201</f>
        <v>0</v>
      </c>
      <c r="H201" s="16">
        <v>0.08</v>
      </c>
      <c r="I201" s="45">
        <f>G201*H201</f>
        <v>0</v>
      </c>
      <c r="J201" s="45">
        <f>G201+I201</f>
        <v>0</v>
      </c>
      <c r="K201" s="29"/>
      <c r="L201" s="29"/>
      <c r="M201" s="29"/>
      <c r="N201" s="46"/>
      <c r="O201" s="46"/>
    </row>
    <row r="202" spans="1:15" s="35" customFormat="1" ht="15">
      <c r="A202" s="17"/>
      <c r="B202" s="17"/>
      <c r="C202" s="47"/>
      <c r="D202" s="18"/>
      <c r="E202" s="19"/>
      <c r="F202" s="48" t="s">
        <v>25</v>
      </c>
      <c r="G202" s="50">
        <f>SUM(G201:G201)</f>
        <v>0</v>
      </c>
      <c r="H202" s="20"/>
      <c r="I202" s="50">
        <f>SUM(I201:I201)</f>
        <v>0</v>
      </c>
      <c r="J202" s="50">
        <f>SUM(J201:J201)</f>
        <v>0</v>
      </c>
      <c r="K202" s="1"/>
      <c r="L202" s="1"/>
      <c r="M202" s="1"/>
      <c r="N202" s="6"/>
      <c r="O202" s="6"/>
    </row>
    <row r="203" ht="15">
      <c r="C203" s="64" t="s">
        <v>143</v>
      </c>
    </row>
    <row r="204" spans="1:15" s="79" customFormat="1" ht="45">
      <c r="A204" s="9" t="s">
        <v>3</v>
      </c>
      <c r="B204" s="9" t="s">
        <v>4</v>
      </c>
      <c r="C204" s="10" t="s">
        <v>5</v>
      </c>
      <c r="D204" s="80" t="s">
        <v>6</v>
      </c>
      <c r="E204" s="23" t="s">
        <v>7</v>
      </c>
      <c r="F204" s="31" t="s">
        <v>8</v>
      </c>
      <c r="G204" s="32" t="s">
        <v>9</v>
      </c>
      <c r="H204" s="33" t="s">
        <v>10</v>
      </c>
      <c r="I204" s="34" t="s">
        <v>11</v>
      </c>
      <c r="J204" s="34" t="s">
        <v>12</v>
      </c>
      <c r="K204" s="12" t="s">
        <v>13</v>
      </c>
      <c r="L204" s="12" t="s">
        <v>14</v>
      </c>
      <c r="M204" s="12" t="s">
        <v>15</v>
      </c>
      <c r="N204" s="12" t="s">
        <v>16</v>
      </c>
      <c r="O204" s="12" t="s">
        <v>17</v>
      </c>
    </row>
    <row r="205" spans="1:15" s="35" customFormat="1" ht="15">
      <c r="A205" s="54">
        <v>1</v>
      </c>
      <c r="B205" s="13">
        <v>13461</v>
      </c>
      <c r="C205" s="65" t="s">
        <v>82</v>
      </c>
      <c r="D205" s="13">
        <v>30</v>
      </c>
      <c r="E205" s="24" t="s">
        <v>19</v>
      </c>
      <c r="F205" s="43">
        <v>0</v>
      </c>
      <c r="G205" s="25">
        <f>D205*F205</f>
        <v>0</v>
      </c>
      <c r="H205" s="16">
        <v>0.08</v>
      </c>
      <c r="I205" s="45">
        <f>G205*H205</f>
        <v>0</v>
      </c>
      <c r="J205" s="45">
        <f>G205+I205</f>
        <v>0</v>
      </c>
      <c r="K205" s="29"/>
      <c r="L205" s="29"/>
      <c r="M205" s="29"/>
      <c r="N205" s="46"/>
      <c r="O205" s="46"/>
    </row>
    <row r="206" spans="1:15" s="35" customFormat="1" ht="15">
      <c r="A206" s="17"/>
      <c r="B206" s="17"/>
      <c r="C206" s="47"/>
      <c r="D206" s="18"/>
      <c r="E206" s="19"/>
      <c r="F206" s="48" t="s">
        <v>25</v>
      </c>
      <c r="G206" s="50">
        <f>SUM(G205:G205)</f>
        <v>0</v>
      </c>
      <c r="H206" s="20"/>
      <c r="I206" s="50">
        <f>SUM(I205:I205)</f>
        <v>0</v>
      </c>
      <c r="J206" s="50">
        <f>SUM(J205:J205)</f>
        <v>0</v>
      </c>
      <c r="K206" s="1"/>
      <c r="L206" s="1"/>
      <c r="M206" s="1"/>
      <c r="N206" s="6"/>
      <c r="O206" s="6"/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perSize="9" scale="56" r:id="rId1"/>
  <rowBreaks count="6" manualBreakCount="6">
    <brk id="25" max="255" man="1"/>
    <brk id="42" max="255" man="1"/>
    <brk id="75" max="255" man="1"/>
    <brk id="102" max="255" man="1"/>
    <brk id="126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j.martyniak</cp:lastModifiedBy>
  <cp:lastPrinted>2017-01-30T12:57:40Z</cp:lastPrinted>
  <dcterms:created xsi:type="dcterms:W3CDTF">2017-01-30T12:57:20Z</dcterms:created>
  <dcterms:modified xsi:type="dcterms:W3CDTF">2017-02-06T11:38:26Z</dcterms:modified>
  <cp:category/>
  <cp:version/>
  <cp:contentType/>
  <cp:contentStatus/>
</cp:coreProperties>
</file>