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Zamówienia Publiczne\Gosia\przetargi 2022\29 ZP PN 2022 29 jednorazówka\6 Modyfikacje\"/>
    </mc:Choice>
  </mc:AlternateContent>
  <bookViews>
    <workbookView xWindow="0" yWindow="0" windowWidth="16380" windowHeight="8190" tabRatio="144"/>
  </bookViews>
  <sheets>
    <sheet name="Arkusz1" sheetId="1" r:id="rId1"/>
  </sheets>
  <definedNames>
    <definedName name="_xlnm.Print_Area" localSheetId="0">Arkusz1!$A$1:$N$774</definedName>
    <definedName name="Print_Area" localSheetId="0">#REF!</definedName>
  </definedNames>
  <calcPr calcId="152511" iterateDelta="1E-4"/>
</workbook>
</file>

<file path=xl/calcChain.xml><?xml version="1.0" encoding="utf-8"?>
<calcChain xmlns="http://schemas.openxmlformats.org/spreadsheetml/2006/main">
  <c r="G35" i="1" l="1"/>
  <c r="I35" i="1" s="1"/>
  <c r="J35" i="1" s="1"/>
  <c r="G34" i="1"/>
  <c r="I34" i="1" s="1"/>
  <c r="J34" i="1" l="1"/>
  <c r="G4" i="1"/>
  <c r="I4" i="1" s="1"/>
  <c r="G10" i="1"/>
  <c r="I10" i="1" s="1"/>
  <c r="G11" i="1"/>
  <c r="G36" i="1" s="1"/>
  <c r="G12" i="1"/>
  <c r="I12" i="1" s="1"/>
  <c r="G13" i="1"/>
  <c r="I13" i="1" s="1"/>
  <c r="J13" i="1" s="1"/>
  <c r="G14" i="1"/>
  <c r="I14" i="1" s="1"/>
  <c r="J14" i="1" s="1"/>
  <c r="G15" i="1"/>
  <c r="I15" i="1" s="1"/>
  <c r="J15" i="1" s="1"/>
  <c r="G16" i="1"/>
  <c r="I16" i="1" s="1"/>
  <c r="G17" i="1"/>
  <c r="G18" i="1"/>
  <c r="I18" i="1" s="1"/>
  <c r="G19" i="1"/>
  <c r="I19" i="1" s="1"/>
  <c r="G20" i="1"/>
  <c r="I20" i="1" s="1"/>
  <c r="J20" i="1" s="1"/>
  <c r="G21" i="1"/>
  <c r="I21" i="1" s="1"/>
  <c r="J21" i="1" s="1"/>
  <c r="G22" i="1"/>
  <c r="I22" i="1" s="1"/>
  <c r="J22" i="1" s="1"/>
  <c r="G23" i="1"/>
  <c r="I23" i="1" s="1"/>
  <c r="G24" i="1"/>
  <c r="I24" i="1" s="1"/>
  <c r="J24" i="1" s="1"/>
  <c r="G25" i="1"/>
  <c r="I25" i="1" s="1"/>
  <c r="G26" i="1"/>
  <c r="I26" i="1" s="1"/>
  <c r="G27" i="1"/>
  <c r="I27" i="1" s="1"/>
  <c r="J27" i="1" s="1"/>
  <c r="G28" i="1"/>
  <c r="I28" i="1" s="1"/>
  <c r="G29" i="1"/>
  <c r="I29" i="1" s="1"/>
  <c r="J29" i="1" s="1"/>
  <c r="G30" i="1"/>
  <c r="I30" i="1" s="1"/>
  <c r="G31" i="1"/>
  <c r="I31" i="1" s="1"/>
  <c r="J31" i="1" s="1"/>
  <c r="G32" i="1"/>
  <c r="I32" i="1" s="1"/>
  <c r="J32" i="1" s="1"/>
  <c r="G33" i="1"/>
  <c r="I33" i="1" s="1"/>
  <c r="J33" i="1" s="1"/>
  <c r="G39" i="1"/>
  <c r="G40" i="1"/>
  <c r="I40" i="1" s="1"/>
  <c r="G41" i="1"/>
  <c r="I41" i="1" s="1"/>
  <c r="G42" i="1"/>
  <c r="I42" i="1" s="1"/>
  <c r="J42" i="1" s="1"/>
  <c r="G43" i="1"/>
  <c r="I43" i="1" s="1"/>
  <c r="J43" i="1" s="1"/>
  <c r="G44" i="1"/>
  <c r="I44" i="1" s="1"/>
  <c r="G45" i="1"/>
  <c r="G46" i="1"/>
  <c r="I46" i="1" s="1"/>
  <c r="G47" i="1"/>
  <c r="G48" i="1"/>
  <c r="G52" i="1"/>
  <c r="I52" i="1" s="1"/>
  <c r="G53" i="1"/>
  <c r="I53" i="1" s="1"/>
  <c r="J53" i="1" s="1"/>
  <c r="G54" i="1"/>
  <c r="I54" i="1" s="1"/>
  <c r="G55" i="1"/>
  <c r="I55" i="1" s="1"/>
  <c r="G56" i="1"/>
  <c r="I56" i="1" s="1"/>
  <c r="G57" i="1"/>
  <c r="I57" i="1" s="1"/>
  <c r="J57" i="1" s="1"/>
  <c r="G58" i="1"/>
  <c r="I58" i="1" s="1"/>
  <c r="G59" i="1"/>
  <c r="I59" i="1" s="1"/>
  <c r="J59" i="1" s="1"/>
  <c r="G60" i="1"/>
  <c r="I60" i="1" s="1"/>
  <c r="G61" i="1"/>
  <c r="I61" i="1" s="1"/>
  <c r="G62" i="1"/>
  <c r="I62" i="1" s="1"/>
  <c r="G63" i="1"/>
  <c r="I63" i="1" s="1"/>
  <c r="G64" i="1"/>
  <c r="I64" i="1" s="1"/>
  <c r="G65" i="1"/>
  <c r="G66" i="1"/>
  <c r="I66" i="1" s="1"/>
  <c r="J66" i="1" s="1"/>
  <c r="G67" i="1"/>
  <c r="I67" i="1" s="1"/>
  <c r="J67" i="1" s="1"/>
  <c r="G68" i="1"/>
  <c r="G69" i="1"/>
  <c r="I69" i="1" s="1"/>
  <c r="J69" i="1" s="1"/>
  <c r="G70" i="1"/>
  <c r="I70" i="1" s="1"/>
  <c r="G71" i="1"/>
  <c r="I71" i="1" s="1"/>
  <c r="J71" i="1" s="1"/>
  <c r="G72" i="1"/>
  <c r="I72" i="1" s="1"/>
  <c r="G76" i="1"/>
  <c r="I76" i="1" s="1"/>
  <c r="G77" i="1"/>
  <c r="G78" i="1"/>
  <c r="I78" i="1" s="1"/>
  <c r="J78" i="1" s="1"/>
  <c r="G82" i="1"/>
  <c r="I82" i="1" s="1"/>
  <c r="G83" i="1"/>
  <c r="I83" i="1" s="1"/>
  <c r="J83" i="1" s="1"/>
  <c r="G84" i="1"/>
  <c r="I84" i="1" s="1"/>
  <c r="G85" i="1"/>
  <c r="I85" i="1" s="1"/>
  <c r="G86" i="1"/>
  <c r="I86" i="1" s="1"/>
  <c r="G87" i="1"/>
  <c r="I87" i="1" s="1"/>
  <c r="G88" i="1"/>
  <c r="I88" i="1" s="1"/>
  <c r="G92" i="1"/>
  <c r="I92" i="1" s="1"/>
  <c r="G96" i="1"/>
  <c r="G97" i="1" s="1"/>
  <c r="G100" i="1"/>
  <c r="I100" i="1" s="1"/>
  <c r="I101" i="1" s="1"/>
  <c r="G104" i="1"/>
  <c r="I104" i="1" s="1"/>
  <c r="G105" i="1"/>
  <c r="I105" i="1" s="1"/>
  <c r="J105" i="1" s="1"/>
  <c r="G106" i="1"/>
  <c r="I106" i="1" s="1"/>
  <c r="J106" i="1" s="1"/>
  <c r="G107" i="1"/>
  <c r="I107" i="1" s="1"/>
  <c r="G108" i="1"/>
  <c r="I108" i="1" s="1"/>
  <c r="G109" i="1"/>
  <c r="I109" i="1" s="1"/>
  <c r="J109" i="1" s="1"/>
  <c r="G110" i="1"/>
  <c r="I110" i="1" s="1"/>
  <c r="J110" i="1" s="1"/>
  <c r="G111" i="1"/>
  <c r="I111" i="1" s="1"/>
  <c r="G115" i="1"/>
  <c r="I115" i="1" s="1"/>
  <c r="G119" i="1"/>
  <c r="I119" i="1" s="1"/>
  <c r="G120" i="1"/>
  <c r="I120" i="1" s="1"/>
  <c r="G121" i="1"/>
  <c r="G125" i="1"/>
  <c r="I125" i="1" s="1"/>
  <c r="I126" i="1" s="1"/>
  <c r="G131" i="1"/>
  <c r="I131" i="1" s="1"/>
  <c r="G132" i="1"/>
  <c r="I132" i="1" s="1"/>
  <c r="G133" i="1"/>
  <c r="I133" i="1" s="1"/>
  <c r="J133" i="1" s="1"/>
  <c r="G134" i="1"/>
  <c r="I134" i="1" s="1"/>
  <c r="G138" i="1"/>
  <c r="I138" i="1" s="1"/>
  <c r="G139" i="1"/>
  <c r="I139" i="1" s="1"/>
  <c r="J139" i="1" s="1"/>
  <c r="G140" i="1"/>
  <c r="I140" i="1" s="1"/>
  <c r="J140" i="1" s="1"/>
  <c r="G141" i="1"/>
  <c r="I141" i="1" s="1"/>
  <c r="G142" i="1"/>
  <c r="I142" i="1" s="1"/>
  <c r="G143" i="1"/>
  <c r="G144" i="1"/>
  <c r="I144" i="1" s="1"/>
  <c r="J144" i="1" s="1"/>
  <c r="G145" i="1"/>
  <c r="I145" i="1" s="1"/>
  <c r="J145" i="1" s="1"/>
  <c r="G146" i="1"/>
  <c r="I146" i="1" s="1"/>
  <c r="G147" i="1"/>
  <c r="I147" i="1" s="1"/>
  <c r="J147" i="1" s="1"/>
  <c r="G148" i="1"/>
  <c r="I148" i="1" s="1"/>
  <c r="G149" i="1"/>
  <c r="I149" i="1" s="1"/>
  <c r="J149" i="1" s="1"/>
  <c r="G150" i="1"/>
  <c r="I150" i="1" s="1"/>
  <c r="J150" i="1" s="1"/>
  <c r="G151" i="1"/>
  <c r="I151" i="1" s="1"/>
  <c r="J151" i="1" s="1"/>
  <c r="G152" i="1"/>
  <c r="I152" i="1" s="1"/>
  <c r="G156" i="1"/>
  <c r="I156" i="1" s="1"/>
  <c r="G157" i="1"/>
  <c r="I157" i="1" s="1"/>
  <c r="J157" i="1" s="1"/>
  <c r="G158" i="1"/>
  <c r="I158" i="1" s="1"/>
  <c r="J158" i="1" s="1"/>
  <c r="G159" i="1"/>
  <c r="I159" i="1" s="1"/>
  <c r="G160" i="1"/>
  <c r="G164" i="1"/>
  <c r="I164" i="1" s="1"/>
  <c r="G165" i="1"/>
  <c r="I165" i="1" s="1"/>
  <c r="J165" i="1" s="1"/>
  <c r="G166" i="1"/>
  <c r="I166" i="1" s="1"/>
  <c r="G167" i="1"/>
  <c r="I167" i="1" s="1"/>
  <c r="G168" i="1"/>
  <c r="I168" i="1" s="1"/>
  <c r="J168" i="1" s="1"/>
  <c r="G169" i="1"/>
  <c r="I169" i="1" s="1"/>
  <c r="G170" i="1"/>
  <c r="I170" i="1" s="1"/>
  <c r="J170" i="1" s="1"/>
  <c r="G171" i="1"/>
  <c r="I171" i="1" s="1"/>
  <c r="G172" i="1"/>
  <c r="I172" i="1" s="1"/>
  <c r="G173" i="1"/>
  <c r="I173" i="1" s="1"/>
  <c r="G174" i="1"/>
  <c r="I174" i="1" s="1"/>
  <c r="G178" i="1"/>
  <c r="I178" i="1" s="1"/>
  <c r="G179" i="1"/>
  <c r="I179" i="1" s="1"/>
  <c r="G184" i="1"/>
  <c r="I184" i="1" s="1"/>
  <c r="G185" i="1"/>
  <c r="I185" i="1" s="1"/>
  <c r="J185" i="1" s="1"/>
  <c r="G186" i="1"/>
  <c r="G187" i="1"/>
  <c r="I187" i="1" s="1"/>
  <c r="G188" i="1"/>
  <c r="I188" i="1" s="1"/>
  <c r="J188" i="1" s="1"/>
  <c r="G189" i="1"/>
  <c r="G190" i="1"/>
  <c r="I190" i="1" s="1"/>
  <c r="J190" i="1" s="1"/>
  <c r="G191" i="1"/>
  <c r="I191" i="1" s="1"/>
  <c r="G192" i="1"/>
  <c r="G193" i="1"/>
  <c r="I193" i="1" s="1"/>
  <c r="J193" i="1" s="1"/>
  <c r="G194" i="1"/>
  <c r="I194" i="1" s="1"/>
  <c r="G195" i="1"/>
  <c r="I195" i="1" s="1"/>
  <c r="J195" i="1" s="1"/>
  <c r="G196" i="1"/>
  <c r="I196" i="1" s="1"/>
  <c r="G197" i="1"/>
  <c r="I197" i="1" s="1"/>
  <c r="J197" i="1" s="1"/>
  <c r="G198" i="1"/>
  <c r="I198" i="1" s="1"/>
  <c r="J198" i="1" s="1"/>
  <c r="G202" i="1"/>
  <c r="I202" i="1" s="1"/>
  <c r="G203" i="1"/>
  <c r="I203" i="1" s="1"/>
  <c r="J203" i="1" s="1"/>
  <c r="G204" i="1"/>
  <c r="G205" i="1"/>
  <c r="I205" i="1" s="1"/>
  <c r="J205" i="1" s="1"/>
  <c r="G206" i="1"/>
  <c r="G207" i="1"/>
  <c r="G208" i="1"/>
  <c r="I208" i="1" s="1"/>
  <c r="J208" i="1" s="1"/>
  <c r="G209" i="1"/>
  <c r="I209" i="1" s="1"/>
  <c r="J209" i="1" s="1"/>
  <c r="G210" i="1"/>
  <c r="I210" i="1" s="1"/>
  <c r="G211" i="1"/>
  <c r="I211" i="1" s="1"/>
  <c r="J211" i="1" s="1"/>
  <c r="G212" i="1"/>
  <c r="I212" i="1" s="1"/>
  <c r="G213" i="1"/>
  <c r="G214" i="1"/>
  <c r="I214" i="1" s="1"/>
  <c r="J214" i="1" s="1"/>
  <c r="G215" i="1"/>
  <c r="I215" i="1" s="1"/>
  <c r="G216" i="1"/>
  <c r="I216" i="1" s="1"/>
  <c r="G217" i="1"/>
  <c r="G218" i="1"/>
  <c r="G222" i="1"/>
  <c r="G223" i="1"/>
  <c r="I223" i="1" s="1"/>
  <c r="G224" i="1"/>
  <c r="I224" i="1" s="1"/>
  <c r="J224" i="1" s="1"/>
  <c r="G228" i="1"/>
  <c r="I228" i="1" s="1"/>
  <c r="G229" i="1"/>
  <c r="I229" i="1" s="1"/>
  <c r="G230" i="1"/>
  <c r="I230" i="1" s="1"/>
  <c r="J230" i="1" s="1"/>
  <c r="G231" i="1"/>
  <c r="I231" i="1" s="1"/>
  <c r="G232" i="1"/>
  <c r="I232" i="1" s="1"/>
  <c r="G233" i="1"/>
  <c r="I233" i="1" s="1"/>
  <c r="J233" i="1" s="1"/>
  <c r="G237" i="1"/>
  <c r="G238" i="1"/>
  <c r="I238" i="1" s="1"/>
  <c r="J238" i="1" s="1"/>
  <c r="G239" i="1"/>
  <c r="I239" i="1" s="1"/>
  <c r="J239" i="1" s="1"/>
  <c r="G240" i="1"/>
  <c r="I240" i="1" s="1"/>
  <c r="J240" i="1" s="1"/>
  <c r="G241" i="1"/>
  <c r="I241" i="1" s="1"/>
  <c r="G242" i="1"/>
  <c r="I242" i="1" s="1"/>
  <c r="G243" i="1"/>
  <c r="I243" i="1" s="1"/>
  <c r="G244" i="1"/>
  <c r="I244" i="1" s="1"/>
  <c r="J244" i="1" s="1"/>
  <c r="G245" i="1"/>
  <c r="I245" i="1" s="1"/>
  <c r="J245" i="1" s="1"/>
  <c r="G246" i="1"/>
  <c r="I246" i="1" s="1"/>
  <c r="G250" i="1"/>
  <c r="I250" i="1" s="1"/>
  <c r="J250" i="1" s="1"/>
  <c r="G251" i="1"/>
  <c r="I251" i="1" s="1"/>
  <c r="G252" i="1"/>
  <c r="G253" i="1"/>
  <c r="I253" i="1" s="1"/>
  <c r="G254" i="1"/>
  <c r="I254" i="1" s="1"/>
  <c r="J254" i="1" s="1"/>
  <c r="G258" i="1"/>
  <c r="I258" i="1" s="1"/>
  <c r="G259" i="1"/>
  <c r="I259" i="1" s="1"/>
  <c r="G260" i="1"/>
  <c r="I260" i="1" s="1"/>
  <c r="G261" i="1"/>
  <c r="I261" i="1" s="1"/>
  <c r="G262" i="1"/>
  <c r="I262" i="1" s="1"/>
  <c r="J262" i="1" s="1"/>
  <c r="G263" i="1"/>
  <c r="G264" i="1"/>
  <c r="I264" i="1" s="1"/>
  <c r="G265" i="1"/>
  <c r="I265" i="1" s="1"/>
  <c r="G266" i="1"/>
  <c r="I266" i="1" s="1"/>
  <c r="G267" i="1"/>
  <c r="I267" i="1" s="1"/>
  <c r="G268" i="1"/>
  <c r="I268" i="1" s="1"/>
  <c r="J268" i="1" s="1"/>
  <c r="G269" i="1"/>
  <c r="I269" i="1" s="1"/>
  <c r="G273" i="1"/>
  <c r="I273" i="1" s="1"/>
  <c r="G274" i="1"/>
  <c r="I274" i="1" s="1"/>
  <c r="G275" i="1"/>
  <c r="I275" i="1" s="1"/>
  <c r="J275" i="1" s="1"/>
  <c r="G276" i="1"/>
  <c r="I276" i="1" s="1"/>
  <c r="J276" i="1" s="1"/>
  <c r="G277" i="1"/>
  <c r="G281" i="1"/>
  <c r="I281" i="1" s="1"/>
  <c r="G285" i="1"/>
  <c r="I285" i="1" s="1"/>
  <c r="J285" i="1" s="1"/>
  <c r="G286" i="1"/>
  <c r="I286" i="1" s="1"/>
  <c r="J286" i="1" s="1"/>
  <c r="G287" i="1"/>
  <c r="I287" i="1" s="1"/>
  <c r="G288" i="1"/>
  <c r="I288" i="1" s="1"/>
  <c r="J288" i="1" s="1"/>
  <c r="G289" i="1"/>
  <c r="I289" i="1" s="1"/>
  <c r="J289" i="1" s="1"/>
  <c r="G290" i="1"/>
  <c r="I290" i="1" s="1"/>
  <c r="G294" i="1"/>
  <c r="I294" i="1" s="1"/>
  <c r="G295" i="1"/>
  <c r="I295" i="1" s="1"/>
  <c r="G299" i="1"/>
  <c r="I299" i="1" s="1"/>
  <c r="G300" i="1"/>
  <c r="I300" i="1" s="1"/>
  <c r="G301" i="1"/>
  <c r="I301" i="1" s="1"/>
  <c r="J301" i="1" s="1"/>
  <c r="G302" i="1"/>
  <c r="I302" i="1" s="1"/>
  <c r="J302" i="1" s="1"/>
  <c r="G306" i="1"/>
  <c r="I306" i="1" s="1"/>
  <c r="G307" i="1"/>
  <c r="I307" i="1" s="1"/>
  <c r="G308" i="1"/>
  <c r="I308" i="1" s="1"/>
  <c r="G309" i="1"/>
  <c r="G313" i="1"/>
  <c r="G317" i="1"/>
  <c r="I317" i="1" s="1"/>
  <c r="I318" i="1" s="1"/>
  <c r="G321" i="1"/>
  <c r="I321" i="1" s="1"/>
  <c r="G322" i="1"/>
  <c r="G326" i="1"/>
  <c r="G330" i="1"/>
  <c r="I330" i="1" s="1"/>
  <c r="I331" i="1" s="1"/>
  <c r="G334" i="1"/>
  <c r="G338" i="1"/>
  <c r="I338" i="1" s="1"/>
  <c r="J338" i="1" s="1"/>
  <c r="J339" i="1" s="1"/>
  <c r="G342" i="1"/>
  <c r="G346" i="1"/>
  <c r="G347" i="1" s="1"/>
  <c r="G350" i="1"/>
  <c r="I350" i="1" s="1"/>
  <c r="G354" i="1"/>
  <c r="I354" i="1" s="1"/>
  <c r="G358" i="1"/>
  <c r="I358" i="1" s="1"/>
  <c r="G359" i="1"/>
  <c r="I359" i="1" s="1"/>
  <c r="J359" i="1" s="1"/>
  <c r="G360" i="1"/>
  <c r="I360" i="1" s="1"/>
  <c r="J360" i="1" s="1"/>
  <c r="G361" i="1"/>
  <c r="I361" i="1" s="1"/>
  <c r="J361" i="1" s="1"/>
  <c r="G362" i="1"/>
  <c r="I362" i="1" s="1"/>
  <c r="G363" i="1"/>
  <c r="I363" i="1" s="1"/>
  <c r="G364" i="1"/>
  <c r="I364" i="1" s="1"/>
  <c r="G365" i="1"/>
  <c r="I365" i="1" s="1"/>
  <c r="G366" i="1"/>
  <c r="I366" i="1" s="1"/>
  <c r="J366" i="1" s="1"/>
  <c r="G367" i="1"/>
  <c r="I367" i="1" s="1"/>
  <c r="J367" i="1" s="1"/>
  <c r="G368" i="1"/>
  <c r="I368" i="1" s="1"/>
  <c r="G369" i="1"/>
  <c r="I369" i="1" s="1"/>
  <c r="J369" i="1" s="1"/>
  <c r="G370" i="1"/>
  <c r="I370" i="1" s="1"/>
  <c r="G371" i="1"/>
  <c r="I371" i="1" s="1"/>
  <c r="G372" i="1"/>
  <c r="G373" i="1"/>
  <c r="G374" i="1"/>
  <c r="I374" i="1" s="1"/>
  <c r="G375" i="1"/>
  <c r="I375" i="1" s="1"/>
  <c r="G376" i="1"/>
  <c r="G377" i="1"/>
  <c r="I377" i="1" s="1"/>
  <c r="J377" i="1" s="1"/>
  <c r="G378" i="1"/>
  <c r="G379" i="1"/>
  <c r="I379" i="1" s="1"/>
  <c r="J379" i="1" s="1"/>
  <c r="G380" i="1"/>
  <c r="I380" i="1" s="1"/>
  <c r="G381" i="1"/>
  <c r="I381" i="1" s="1"/>
  <c r="G382" i="1"/>
  <c r="I382" i="1" s="1"/>
  <c r="G383" i="1"/>
  <c r="G384" i="1"/>
  <c r="G388" i="1"/>
  <c r="I388" i="1" s="1"/>
  <c r="J388" i="1" s="1"/>
  <c r="J389" i="1" s="1"/>
  <c r="G392" i="1"/>
  <c r="I392" i="1" s="1"/>
  <c r="G393" i="1"/>
  <c r="I393" i="1" s="1"/>
  <c r="G394" i="1"/>
  <c r="I394" i="1" s="1"/>
  <c r="G395" i="1"/>
  <c r="G396" i="1"/>
  <c r="I396" i="1" s="1"/>
  <c r="J396" i="1" s="1"/>
  <c r="G397" i="1"/>
  <c r="I397" i="1" s="1"/>
  <c r="G398" i="1"/>
  <c r="G399" i="1"/>
  <c r="I399" i="1" s="1"/>
  <c r="G400" i="1"/>
  <c r="I400" i="1" s="1"/>
  <c r="G401" i="1"/>
  <c r="I401" i="1" s="1"/>
  <c r="G402" i="1"/>
  <c r="I402" i="1" s="1"/>
  <c r="J402" i="1" s="1"/>
  <c r="G403" i="1"/>
  <c r="I403" i="1" s="1"/>
  <c r="G404" i="1"/>
  <c r="I404" i="1" s="1"/>
  <c r="G405" i="1"/>
  <c r="I405" i="1" s="1"/>
  <c r="J405" i="1" s="1"/>
  <c r="G406" i="1"/>
  <c r="G407" i="1"/>
  <c r="I407" i="1" s="1"/>
  <c r="J407" i="1" s="1"/>
  <c r="G408" i="1"/>
  <c r="G409" i="1"/>
  <c r="I409" i="1" s="1"/>
  <c r="G413" i="1"/>
  <c r="I413" i="1" s="1"/>
  <c r="I414" i="1" s="1"/>
  <c r="G417" i="1"/>
  <c r="I417" i="1" s="1"/>
  <c r="G422" i="1"/>
  <c r="I422" i="1" s="1"/>
  <c r="I423" i="1" s="1"/>
  <c r="G426" i="1"/>
  <c r="I426" i="1" s="1"/>
  <c r="G427" i="1"/>
  <c r="I427" i="1" s="1"/>
  <c r="G431" i="1"/>
  <c r="I431" i="1" s="1"/>
  <c r="J431" i="1" s="1"/>
  <c r="G432" i="1"/>
  <c r="I432" i="1" s="1"/>
  <c r="G433" i="1"/>
  <c r="I433" i="1" s="1"/>
  <c r="G437" i="1"/>
  <c r="I437" i="1" s="1"/>
  <c r="G441" i="1"/>
  <c r="I441" i="1" s="1"/>
  <c r="I442" i="1" s="1"/>
  <c r="G445" i="1"/>
  <c r="G446" i="1"/>
  <c r="I446" i="1" s="1"/>
  <c r="J446" i="1" s="1"/>
  <c r="G447" i="1"/>
  <c r="G448" i="1"/>
  <c r="G449" i="1"/>
  <c r="I449" i="1" s="1"/>
  <c r="G453" i="1"/>
  <c r="I453" i="1" s="1"/>
  <c r="I454" i="1" s="1"/>
  <c r="G457" i="1"/>
  <c r="I457" i="1" s="1"/>
  <c r="G461" i="1"/>
  <c r="I461" i="1" s="1"/>
  <c r="I462" i="1" s="1"/>
  <c r="G465" i="1"/>
  <c r="I465" i="1" s="1"/>
  <c r="G466" i="1"/>
  <c r="I466" i="1" s="1"/>
  <c r="G467" i="1"/>
  <c r="I467" i="1" s="1"/>
  <c r="G468" i="1"/>
  <c r="I468" i="1" s="1"/>
  <c r="J468" i="1" s="1"/>
  <c r="G472" i="1"/>
  <c r="I472" i="1" s="1"/>
  <c r="G473" i="1"/>
  <c r="I473" i="1" s="1"/>
  <c r="J473" i="1" s="1"/>
  <c r="G477" i="1"/>
  <c r="I477" i="1" s="1"/>
  <c r="I478" i="1" s="1"/>
  <c r="G481" i="1"/>
  <c r="I481" i="1" s="1"/>
  <c r="I482" i="1" s="1"/>
  <c r="G485" i="1"/>
  <c r="I485" i="1" s="1"/>
  <c r="G486" i="1"/>
  <c r="G487" i="1"/>
  <c r="I487" i="1" s="1"/>
  <c r="G488" i="1"/>
  <c r="I488" i="1" s="1"/>
  <c r="J488" i="1" s="1"/>
  <c r="G489" i="1"/>
  <c r="I489" i="1" s="1"/>
  <c r="G490" i="1"/>
  <c r="I490" i="1" s="1"/>
  <c r="G491" i="1"/>
  <c r="I491" i="1" s="1"/>
  <c r="J491" i="1" s="1"/>
  <c r="G492" i="1"/>
  <c r="I492" i="1" s="1"/>
  <c r="G493" i="1"/>
  <c r="I493" i="1" s="1"/>
  <c r="G494" i="1"/>
  <c r="I494" i="1" s="1"/>
  <c r="J494" i="1" s="1"/>
  <c r="G495" i="1"/>
  <c r="I495" i="1" s="1"/>
  <c r="G496" i="1"/>
  <c r="G500" i="1"/>
  <c r="G501" i="1" s="1"/>
  <c r="G504" i="1"/>
  <c r="G508" i="1"/>
  <c r="I508" i="1" s="1"/>
  <c r="G509" i="1"/>
  <c r="I509" i="1" s="1"/>
  <c r="G513" i="1"/>
  <c r="I513" i="1" s="1"/>
  <c r="J513" i="1" s="1"/>
  <c r="G514" i="1"/>
  <c r="I514" i="1" s="1"/>
  <c r="G518" i="1"/>
  <c r="I518" i="1" s="1"/>
  <c r="G522" i="1"/>
  <c r="I522" i="1" s="1"/>
  <c r="G526" i="1"/>
  <c r="G527" i="1" s="1"/>
  <c r="G530" i="1"/>
  <c r="G531" i="1" s="1"/>
  <c r="G534" i="1"/>
  <c r="I534" i="1" s="1"/>
  <c r="I535" i="1" s="1"/>
  <c r="G538" i="1"/>
  <c r="I538" i="1" s="1"/>
  <c r="I539" i="1" s="1"/>
  <c r="G542" i="1"/>
  <c r="I542" i="1" s="1"/>
  <c r="G543" i="1"/>
  <c r="I543" i="1" s="1"/>
  <c r="G547" i="1"/>
  <c r="I547" i="1" s="1"/>
  <c r="I548" i="1" s="1"/>
  <c r="G551" i="1"/>
  <c r="I551" i="1" s="1"/>
  <c r="J551" i="1" s="1"/>
  <c r="G552" i="1"/>
  <c r="I552" i="1" s="1"/>
  <c r="J552" i="1" s="1"/>
  <c r="G553" i="1"/>
  <c r="G554" i="1"/>
  <c r="I554" i="1" s="1"/>
  <c r="J554" i="1" s="1"/>
  <c r="G555" i="1"/>
  <c r="I555" i="1" s="1"/>
  <c r="J555" i="1" s="1"/>
  <c r="G556" i="1"/>
  <c r="I556" i="1" s="1"/>
  <c r="G557" i="1"/>
  <c r="I557" i="1" s="1"/>
  <c r="J557" i="1" s="1"/>
  <c r="G558" i="1"/>
  <c r="I558" i="1" s="1"/>
  <c r="G559" i="1"/>
  <c r="I559" i="1" s="1"/>
  <c r="J559" i="1" s="1"/>
  <c r="G563" i="1"/>
  <c r="G564" i="1"/>
  <c r="I564" i="1" s="1"/>
  <c r="G565" i="1"/>
  <c r="I565" i="1" s="1"/>
  <c r="G569" i="1"/>
  <c r="G570" i="1"/>
  <c r="I570" i="1" s="1"/>
  <c r="G571" i="1"/>
  <c r="I571" i="1" s="1"/>
  <c r="G572" i="1"/>
  <c r="I572" i="1" s="1"/>
  <c r="J572" i="1" s="1"/>
  <c r="G576" i="1"/>
  <c r="I576" i="1" s="1"/>
  <c r="I577" i="1" s="1"/>
  <c r="G580" i="1"/>
  <c r="I580" i="1" s="1"/>
  <c r="I581" i="1" s="1"/>
  <c r="G584" i="1"/>
  <c r="I584" i="1" s="1"/>
  <c r="G585" i="1"/>
  <c r="I585" i="1" s="1"/>
  <c r="J585" i="1" s="1"/>
  <c r="G586" i="1"/>
  <c r="I586" i="1" s="1"/>
  <c r="G587" i="1"/>
  <c r="I587" i="1" s="1"/>
  <c r="J587" i="1" s="1"/>
  <c r="G591" i="1"/>
  <c r="I591" i="1" s="1"/>
  <c r="I592" i="1" s="1"/>
  <c r="G595" i="1"/>
  <c r="I595" i="1" s="1"/>
  <c r="I596" i="1" s="1"/>
  <c r="G599" i="1"/>
  <c r="I599" i="1" s="1"/>
  <c r="G600" i="1"/>
  <c r="I600" i="1" s="1"/>
  <c r="J600" i="1" s="1"/>
  <c r="G604" i="1"/>
  <c r="I604" i="1" s="1"/>
  <c r="G605" i="1"/>
  <c r="I605" i="1" s="1"/>
  <c r="G606" i="1"/>
  <c r="I606" i="1" s="1"/>
  <c r="J606" i="1" s="1"/>
  <c r="G610" i="1"/>
  <c r="I610" i="1" s="1"/>
  <c r="J610" i="1" s="1"/>
  <c r="J611" i="1" s="1"/>
  <c r="G614" i="1"/>
  <c r="G615" i="1" s="1"/>
  <c r="G618" i="1"/>
  <c r="G619" i="1" s="1"/>
  <c r="G622" i="1"/>
  <c r="G623" i="1" s="1"/>
  <c r="G626" i="1"/>
  <c r="I626" i="1" s="1"/>
  <c r="I627" i="1" s="1"/>
  <c r="G630" i="1"/>
  <c r="G631" i="1" s="1"/>
  <c r="G634" i="1"/>
  <c r="G635" i="1"/>
  <c r="I635" i="1" s="1"/>
  <c r="G639" i="1"/>
  <c r="I639" i="1" s="1"/>
  <c r="J639" i="1" s="1"/>
  <c r="G640" i="1"/>
  <c r="I640" i="1" s="1"/>
  <c r="G641" i="1"/>
  <c r="I641" i="1" s="1"/>
  <c r="J641" i="1" s="1"/>
  <c r="G642" i="1"/>
  <c r="I642" i="1" s="1"/>
  <c r="G643" i="1"/>
  <c r="I643" i="1" s="1"/>
  <c r="G644" i="1"/>
  <c r="I644" i="1" s="1"/>
  <c r="G645" i="1"/>
  <c r="I645" i="1" s="1"/>
  <c r="J645" i="1" s="1"/>
  <c r="G649" i="1"/>
  <c r="G650" i="1"/>
  <c r="I650" i="1" s="1"/>
  <c r="J650" i="1" s="1"/>
  <c r="G654" i="1"/>
  <c r="I654" i="1" s="1"/>
  <c r="J654" i="1" s="1"/>
  <c r="G655" i="1"/>
  <c r="G659" i="1"/>
  <c r="G660" i="1"/>
  <c r="G664" i="1"/>
  <c r="G665" i="1"/>
  <c r="I665" i="1" s="1"/>
  <c r="G669" i="1"/>
  <c r="G670" i="1" s="1"/>
  <c r="G673" i="1"/>
  <c r="I673" i="1" s="1"/>
  <c r="I674" i="1" s="1"/>
  <c r="G677" i="1"/>
  <c r="I677" i="1" s="1"/>
  <c r="J677" i="1" s="1"/>
  <c r="J678" i="1" s="1"/>
  <c r="G681" i="1"/>
  <c r="I681" i="1" s="1"/>
  <c r="I682" i="1" s="1"/>
  <c r="G687" i="1"/>
  <c r="I687" i="1" s="1"/>
  <c r="I688" i="1" s="1"/>
  <c r="G691" i="1"/>
  <c r="I691" i="1" s="1"/>
  <c r="G692" i="1"/>
  <c r="I692" i="1" s="1"/>
  <c r="G693" i="1"/>
  <c r="I693" i="1" s="1"/>
  <c r="J693" i="1" s="1"/>
  <c r="G697" i="1"/>
  <c r="I697" i="1" s="1"/>
  <c r="G701" i="1"/>
  <c r="I701" i="1" s="1"/>
  <c r="J701" i="1" s="1"/>
  <c r="J702" i="1" s="1"/>
  <c r="G705" i="1"/>
  <c r="G706" i="1"/>
  <c r="G710" i="1"/>
  <c r="I710" i="1" s="1"/>
  <c r="J710" i="1" s="1"/>
  <c r="J711" i="1" s="1"/>
  <c r="G714" i="1"/>
  <c r="I714" i="1" s="1"/>
  <c r="I715" i="1" s="1"/>
  <c r="G718" i="1"/>
  <c r="I718" i="1" s="1"/>
  <c r="J718" i="1" s="1"/>
  <c r="G719" i="1"/>
  <c r="I719" i="1" s="1"/>
  <c r="G720" i="1"/>
  <c r="G721" i="1"/>
  <c r="I721" i="1" s="1"/>
  <c r="J721" i="1" s="1"/>
  <c r="G725" i="1"/>
  <c r="I725" i="1" s="1"/>
  <c r="G726" i="1"/>
  <c r="I726" i="1" s="1"/>
  <c r="J726" i="1" s="1"/>
  <c r="G730" i="1"/>
  <c r="I730" i="1" s="1"/>
  <c r="G731" i="1"/>
  <c r="I731" i="1" s="1"/>
  <c r="J731" i="1" s="1"/>
  <c r="G735" i="1"/>
  <c r="I735" i="1" s="1"/>
  <c r="G736" i="1"/>
  <c r="I736" i="1" s="1"/>
  <c r="J736" i="1" s="1"/>
  <c r="G740" i="1"/>
  <c r="G741" i="1" s="1"/>
  <c r="G744" i="1"/>
  <c r="G745" i="1" s="1"/>
  <c r="G748" i="1"/>
  <c r="G749" i="1" s="1"/>
  <c r="G752" i="1"/>
  <c r="I752" i="1" s="1"/>
  <c r="I753" i="1" s="1"/>
  <c r="G756" i="1"/>
  <c r="G757" i="1" s="1"/>
  <c r="G760" i="1"/>
  <c r="I760" i="1" s="1"/>
  <c r="I761" i="1" s="1"/>
  <c r="G764" i="1"/>
  <c r="G765" i="1" s="1"/>
  <c r="G768" i="1"/>
  <c r="G769" i="1" s="1"/>
  <c r="G772" i="1"/>
  <c r="G773" i="1" s="1"/>
  <c r="G389" i="1"/>
  <c r="J159" i="1"/>
  <c r="J242" i="1"/>
  <c r="J644" i="1"/>
  <c r="J477" i="1"/>
  <c r="J478" i="1" s="1"/>
  <c r="G314" i="1"/>
  <c r="I313" i="1"/>
  <c r="J313" i="1" s="1"/>
  <c r="J314" i="1" s="1"/>
  <c r="G126" i="1"/>
  <c r="I17" i="1"/>
  <c r="J17" i="1" s="1"/>
  <c r="I373" i="1"/>
  <c r="J373" i="1" s="1"/>
  <c r="I445" i="1"/>
  <c r="J253" i="1"/>
  <c r="I218" i="1"/>
  <c r="J218" i="1" s="1"/>
  <c r="I192" i="1"/>
  <c r="J192" i="1" s="1"/>
  <c r="I186" i="1"/>
  <c r="J186" i="1" s="1"/>
  <c r="I143" i="1"/>
  <c r="J143" i="1" s="1"/>
  <c r="I121" i="1"/>
  <c r="J121" i="1" s="1"/>
  <c r="I213" i="1"/>
  <c r="J213" i="1" s="1"/>
  <c r="I207" i="1"/>
  <c r="J207" i="1" s="1"/>
  <c r="I217" i="1"/>
  <c r="I65" i="1"/>
  <c r="J65" i="1" s="1"/>
  <c r="I45" i="1"/>
  <c r="J45" i="1" s="1"/>
  <c r="I39" i="1"/>
  <c r="J39" i="1" s="1"/>
  <c r="J172" i="1"/>
  <c r="J120" i="1"/>
  <c r="J100" i="1"/>
  <c r="J101" i="1" s="1"/>
  <c r="J88" i="1"/>
  <c r="J70" i="1"/>
  <c r="J54" i="1"/>
  <c r="J148" i="1" l="1"/>
  <c r="J441" i="1"/>
  <c r="J442" i="1" s="1"/>
  <c r="J542" i="1"/>
  <c r="G442" i="1"/>
  <c r="J752" i="1"/>
  <c r="J753" i="1" s="1"/>
  <c r="G478" i="1"/>
  <c r="G351" i="1"/>
  <c r="J393" i="1"/>
  <c r="I346" i="1"/>
  <c r="I347" i="1" s="1"/>
  <c r="J576" i="1"/>
  <c r="J577" i="1" s="1"/>
  <c r="G674" i="1"/>
  <c r="J514" i="1"/>
  <c r="J261" i="1"/>
  <c r="J564" i="1"/>
  <c r="I756" i="1"/>
  <c r="J756" i="1" s="1"/>
  <c r="J757" i="1" s="1"/>
  <c r="J30" i="1"/>
  <c r="G318" i="1"/>
  <c r="J604" i="1"/>
  <c r="G458" i="1"/>
  <c r="J493" i="1"/>
  <c r="G577" i="1"/>
  <c r="J294" i="1"/>
  <c r="I389" i="1"/>
  <c r="J586" i="1"/>
  <c r="G711" i="1"/>
  <c r="J52" i="1"/>
  <c r="J381" i="1"/>
  <c r="G423" i="1"/>
  <c r="G611" i="1"/>
  <c r="J258" i="1"/>
  <c r="G93" i="1"/>
  <c r="G339" i="1"/>
  <c r="I614" i="1"/>
  <c r="I615" i="1" s="1"/>
  <c r="J365" i="1"/>
  <c r="I698" i="1"/>
  <c r="J697" i="1"/>
  <c r="J698" i="1" s="1"/>
  <c r="J515" i="1"/>
  <c r="G753" i="1"/>
  <c r="J132" i="1"/>
  <c r="I77" i="1"/>
  <c r="J77" i="1" s="1"/>
  <c r="G180" i="1"/>
  <c r="G462" i="1"/>
  <c r="I772" i="1"/>
  <c r="I773" i="1" s="1"/>
  <c r="J264" i="1"/>
  <c r="G566" i="1"/>
  <c r="J321" i="1"/>
  <c r="G282" i="1"/>
  <c r="J330" i="1"/>
  <c r="J331" i="1" s="1"/>
  <c r="J18" i="1"/>
  <c r="J216" i="1"/>
  <c r="J61" i="1"/>
  <c r="G539" i="1"/>
  <c r="G698" i="1"/>
  <c r="G331" i="1"/>
  <c r="G707" i="1"/>
  <c r="G515" i="1"/>
  <c r="G418" i="1"/>
  <c r="J445" i="1"/>
  <c r="G135" i="1"/>
  <c r="J432" i="1"/>
  <c r="J12" i="1"/>
  <c r="J56" i="1"/>
  <c r="J60" i="1"/>
  <c r="J119" i="1"/>
  <c r="J26" i="1"/>
  <c r="J152" i="1"/>
  <c r="J267" i="1"/>
  <c r="G428" i="1"/>
  <c r="J403" i="1"/>
  <c r="J538" i="1"/>
  <c r="J539" i="1" s="1"/>
  <c r="I705" i="1"/>
  <c r="J705" i="1" s="1"/>
  <c r="J217" i="1"/>
  <c r="I282" i="1"/>
  <c r="J281" i="1"/>
  <c r="J282" i="1" s="1"/>
  <c r="J64" i="1"/>
  <c r="G112" i="1"/>
  <c r="J570" i="1"/>
  <c r="I277" i="1"/>
  <c r="J277" i="1" s="1"/>
  <c r="G702" i="1"/>
  <c r="I563" i="1"/>
  <c r="J563" i="1" s="1"/>
  <c r="I395" i="1"/>
  <c r="I376" i="1"/>
  <c r="J376" i="1" s="1"/>
  <c r="G323" i="1"/>
  <c r="J308" i="1"/>
  <c r="I96" i="1"/>
  <c r="J96" i="1" s="1"/>
  <c r="J97" i="1" s="1"/>
  <c r="G116" i="1"/>
  <c r="J467" i="1"/>
  <c r="J269" i="1"/>
  <c r="J399" i="1"/>
  <c r="I618" i="1"/>
  <c r="I588" i="1"/>
  <c r="J306" i="1"/>
  <c r="J107" i="1"/>
  <c r="J687" i="1"/>
  <c r="J688" i="1" s="1"/>
  <c r="J681" i="1"/>
  <c r="J682" i="1" s="1"/>
  <c r="J635" i="1"/>
  <c r="J565" i="1"/>
  <c r="J547" i="1"/>
  <c r="J548" i="1" s="1"/>
  <c r="I526" i="1"/>
  <c r="I527" i="1" s="1"/>
  <c r="J58" i="1"/>
  <c r="J196" i="1"/>
  <c r="J534" i="1"/>
  <c r="J535" i="1" s="1"/>
  <c r="J307" i="1"/>
  <c r="I669" i="1"/>
  <c r="G355" i="1"/>
  <c r="G732" i="1"/>
  <c r="G722" i="1"/>
  <c r="G678" i="1"/>
  <c r="G636" i="1"/>
  <c r="G450" i="1"/>
  <c r="G310" i="1"/>
  <c r="J228" i="1"/>
  <c r="J714" i="1"/>
  <c r="J715" i="1" s="1"/>
  <c r="G581" i="1"/>
  <c r="J580" i="1"/>
  <c r="J581" i="1" s="1"/>
  <c r="I659" i="1"/>
  <c r="J659" i="1" s="1"/>
  <c r="G627" i="1"/>
  <c r="J626" i="1"/>
  <c r="J627" i="1" s="1"/>
  <c r="I630" i="1"/>
  <c r="I631" i="1" s="1"/>
  <c r="I634" i="1"/>
  <c r="I636" i="1" s="1"/>
  <c r="I646" i="1"/>
  <c r="J642" i="1"/>
  <c r="G651" i="1"/>
  <c r="J665" i="1"/>
  <c r="G666" i="1"/>
  <c r="I664" i="1"/>
  <c r="I666" i="1" s="1"/>
  <c r="G682" i="1"/>
  <c r="G688" i="1"/>
  <c r="I694" i="1"/>
  <c r="J692" i="1"/>
  <c r="I706" i="1"/>
  <c r="G715" i="1"/>
  <c r="I720" i="1"/>
  <c r="I732" i="1"/>
  <c r="J730" i="1"/>
  <c r="J732" i="1" s="1"/>
  <c r="I740" i="1"/>
  <c r="I744" i="1"/>
  <c r="I745" i="1" s="1"/>
  <c r="I768" i="1"/>
  <c r="I769" i="1" s="1"/>
  <c r="G607" i="1"/>
  <c r="I601" i="1"/>
  <c r="G596" i="1"/>
  <c r="J595" i="1"/>
  <c r="J596" i="1" s="1"/>
  <c r="G592" i="1"/>
  <c r="J584" i="1"/>
  <c r="G588" i="1"/>
  <c r="G573" i="1"/>
  <c r="J556" i="1"/>
  <c r="G548" i="1"/>
  <c r="G544" i="1"/>
  <c r="G535" i="1"/>
  <c r="J725" i="1"/>
  <c r="J727" i="1" s="1"/>
  <c r="I727" i="1"/>
  <c r="I737" i="1"/>
  <c r="J735" i="1"/>
  <c r="J737" i="1" s="1"/>
  <c r="I398" i="1"/>
  <c r="J398" i="1" s="1"/>
  <c r="I342" i="1"/>
  <c r="I343" i="1" s="1"/>
  <c r="G343" i="1"/>
  <c r="I748" i="1"/>
  <c r="I749" i="1" s="1"/>
  <c r="I711" i="1"/>
  <c r="I660" i="1"/>
  <c r="G661" i="1"/>
  <c r="I510" i="1"/>
  <c r="J394" i="1"/>
  <c r="I378" i="1"/>
  <c r="J378" i="1" s="1"/>
  <c r="J174" i="1"/>
  <c r="I122" i="1"/>
  <c r="J169" i="1"/>
  <c r="J719" i="1"/>
  <c r="J487" i="1"/>
  <c r="J509" i="1"/>
  <c r="G761" i="1"/>
  <c r="I702" i="1"/>
  <c r="I764" i="1"/>
  <c r="I765" i="1" s="1"/>
  <c r="I622" i="1"/>
  <c r="I623" i="1" s="1"/>
  <c r="J543" i="1"/>
  <c r="J544" i="1" s="1"/>
  <c r="J571" i="1"/>
  <c r="I530" i="1"/>
  <c r="I531" i="1" s="1"/>
  <c r="J457" i="1"/>
  <c r="J458" i="1" s="1"/>
  <c r="I458" i="1"/>
  <c r="I222" i="1"/>
  <c r="I225" i="1" s="1"/>
  <c r="I326" i="1"/>
  <c r="I327" i="1" s="1"/>
  <c r="G327" i="1"/>
  <c r="G234" i="1"/>
  <c r="G694" i="1"/>
  <c r="I607" i="1"/>
  <c r="J605" i="1"/>
  <c r="J607" i="1" s="1"/>
  <c r="J375" i="1"/>
  <c r="G601" i="1"/>
  <c r="I678" i="1"/>
  <c r="I504" i="1"/>
  <c r="G505" i="1"/>
  <c r="J490" i="1"/>
  <c r="I406" i="1"/>
  <c r="J406" i="1" s="1"/>
  <c r="G335" i="1"/>
  <c r="I334" i="1"/>
  <c r="I335" i="1" s="1"/>
  <c r="J673" i="1"/>
  <c r="J674" i="1" s="1"/>
  <c r="J409" i="1"/>
  <c r="J558" i="1"/>
  <c r="J426" i="1"/>
  <c r="J643" i="1"/>
  <c r="I611" i="1"/>
  <c r="J640" i="1"/>
  <c r="G737" i="1"/>
  <c r="G727" i="1"/>
  <c r="J599" i="1"/>
  <c r="J601" i="1" s="1"/>
  <c r="J591" i="1"/>
  <c r="J592" i="1" s="1"/>
  <c r="J232" i="1"/>
  <c r="I649" i="1"/>
  <c r="I651" i="1" s="1"/>
  <c r="I553" i="1"/>
  <c r="I560" i="1" s="1"/>
  <c r="I544" i="1"/>
  <c r="I372" i="1"/>
  <c r="J372" i="1" s="1"/>
  <c r="J317" i="1"/>
  <c r="J318" i="1" s="1"/>
  <c r="I314" i="1"/>
  <c r="G560" i="1"/>
  <c r="G656" i="1"/>
  <c r="G646" i="1"/>
  <c r="J760" i="1"/>
  <c r="J761" i="1" s="1"/>
  <c r="J691" i="1"/>
  <c r="I655" i="1"/>
  <c r="I656" i="1" s="1"/>
  <c r="I569" i="1"/>
  <c r="I573" i="1" s="1"/>
  <c r="I500" i="1"/>
  <c r="I501" i="1" s="1"/>
  <c r="I448" i="1"/>
  <c r="J448" i="1" s="1"/>
  <c r="I252" i="1"/>
  <c r="J252" i="1" s="1"/>
  <c r="J25" i="1"/>
  <c r="J508" i="1"/>
  <c r="J492" i="1"/>
  <c r="J465" i="1"/>
  <c r="J422" i="1"/>
  <c r="J423" i="1" s="1"/>
  <c r="J397" i="1"/>
  <c r="J380" i="1"/>
  <c r="J374" i="1"/>
  <c r="J363" i="1"/>
  <c r="J266" i="1"/>
  <c r="J260" i="1"/>
  <c r="J241" i="1"/>
  <c r="J164" i="1"/>
  <c r="J146" i="1"/>
  <c r="J142" i="1"/>
  <c r="I135" i="1"/>
  <c r="J108" i="1"/>
  <c r="G101" i="1"/>
  <c r="J82" i="1"/>
  <c r="J72" i="1"/>
  <c r="I515" i="1"/>
  <c r="J495" i="1"/>
  <c r="J489" i="1"/>
  <c r="I474" i="1"/>
  <c r="J449" i="1"/>
  <c r="J223" i="1"/>
  <c r="J210" i="1"/>
  <c r="J179" i="1"/>
  <c r="G161" i="1"/>
  <c r="J134" i="1"/>
  <c r="J125" i="1"/>
  <c r="J126" i="1" s="1"/>
  <c r="J62" i="1"/>
  <c r="J41" i="1"/>
  <c r="J19" i="1"/>
  <c r="J10" i="1"/>
  <c r="J413" i="1"/>
  <c r="J414" i="1" s="1"/>
  <c r="J382" i="1"/>
  <c r="J362" i="1"/>
  <c r="J265" i="1"/>
  <c r="J259" i="1"/>
  <c r="J243" i="1"/>
  <c r="J215" i="1"/>
  <c r="J194" i="1"/>
  <c r="J171" i="1"/>
  <c r="G122" i="1"/>
  <c r="G5" i="1"/>
  <c r="J187" i="1"/>
  <c r="J166" i="1"/>
  <c r="J84" i="1"/>
  <c r="J522" i="1"/>
  <c r="J523" i="1" s="1"/>
  <c r="I523" i="1"/>
  <c r="G523" i="1"/>
  <c r="I519" i="1"/>
  <c r="J518" i="1"/>
  <c r="J519" i="1" s="1"/>
  <c r="G519" i="1"/>
  <c r="G510" i="1"/>
  <c r="I496" i="1"/>
  <c r="J496" i="1" s="1"/>
  <c r="I486" i="1"/>
  <c r="J486" i="1" s="1"/>
  <c r="G497" i="1"/>
  <c r="J485" i="1"/>
  <c r="G482" i="1"/>
  <c r="J481" i="1"/>
  <c r="J482" i="1" s="1"/>
  <c r="J472" i="1"/>
  <c r="J474" i="1" s="1"/>
  <c r="G474" i="1"/>
  <c r="I469" i="1"/>
  <c r="J466" i="1"/>
  <c r="G469" i="1"/>
  <c r="J461" i="1"/>
  <c r="J462" i="1" s="1"/>
  <c r="G454" i="1"/>
  <c r="J453" i="1"/>
  <c r="J454" i="1" s="1"/>
  <c r="I447" i="1"/>
  <c r="J447" i="1" s="1"/>
  <c r="J437" i="1"/>
  <c r="J438" i="1" s="1"/>
  <c r="I438" i="1"/>
  <c r="G438" i="1"/>
  <c r="J433" i="1"/>
  <c r="I434" i="1"/>
  <c r="G434" i="1"/>
  <c r="J427" i="1"/>
  <c r="I428" i="1"/>
  <c r="J417" i="1"/>
  <c r="J418" i="1" s="1"/>
  <c r="I418" i="1"/>
  <c r="G414" i="1"/>
  <c r="I408" i="1"/>
  <c r="J408" i="1" s="1"/>
  <c r="J404" i="1"/>
  <c r="J401" i="1"/>
  <c r="G410" i="1"/>
  <c r="J400" i="1"/>
  <c r="J392" i="1"/>
  <c r="I384" i="1"/>
  <c r="J384" i="1" s="1"/>
  <c r="I383" i="1"/>
  <c r="J383" i="1" s="1"/>
  <c r="J371" i="1"/>
  <c r="J370" i="1"/>
  <c r="J368" i="1"/>
  <c r="J364" i="1"/>
  <c r="G385" i="1"/>
  <c r="J358" i="1"/>
  <c r="J354" i="1"/>
  <c r="J355" i="1" s="1"/>
  <c r="I355" i="1"/>
  <c r="I351" i="1"/>
  <c r="J350" i="1"/>
  <c r="J351" i="1" s="1"/>
  <c r="I339" i="1"/>
  <c r="I322" i="1"/>
  <c r="I323" i="1" s="1"/>
  <c r="I309" i="1"/>
  <c r="J309" i="1" s="1"/>
  <c r="J300" i="1"/>
  <c r="I303" i="1"/>
  <c r="G303" i="1"/>
  <c r="J299" i="1"/>
  <c r="J295" i="1"/>
  <c r="I296" i="1"/>
  <c r="G296" i="1"/>
  <c r="J290" i="1"/>
  <c r="I291" i="1"/>
  <c r="J287" i="1"/>
  <c r="G291" i="1"/>
  <c r="J274" i="1"/>
  <c r="J273" i="1"/>
  <c r="G278" i="1"/>
  <c r="I263" i="1"/>
  <c r="J263" i="1" s="1"/>
  <c r="G270" i="1"/>
  <c r="I255" i="1"/>
  <c r="G255" i="1"/>
  <c r="J251" i="1"/>
  <c r="J246" i="1"/>
  <c r="G247" i="1"/>
  <c r="I237" i="1"/>
  <c r="I247" i="1" s="1"/>
  <c r="J231" i="1"/>
  <c r="J229" i="1"/>
  <c r="I234" i="1"/>
  <c r="G225" i="1"/>
  <c r="J212" i="1"/>
  <c r="G219" i="1"/>
  <c r="I206" i="1"/>
  <c r="J206" i="1" s="1"/>
  <c r="I204" i="1"/>
  <c r="J204" i="1" s="1"/>
  <c r="J202" i="1"/>
  <c r="G199" i="1"/>
  <c r="J191" i="1"/>
  <c r="I189" i="1"/>
  <c r="J189" i="1" s="1"/>
  <c r="J184" i="1"/>
  <c r="J178" i="1"/>
  <c r="I180" i="1"/>
  <c r="G175" i="1"/>
  <c r="J173" i="1"/>
  <c r="I175" i="1"/>
  <c r="J167" i="1"/>
  <c r="I160" i="1"/>
  <c r="J160" i="1" s="1"/>
  <c r="J156" i="1"/>
  <c r="G153" i="1"/>
  <c r="J141" i="1"/>
  <c r="I153" i="1"/>
  <c r="J138" i="1"/>
  <c r="J131" i="1"/>
  <c r="J122" i="1"/>
  <c r="J115" i="1"/>
  <c r="J116" i="1" s="1"/>
  <c r="I116" i="1"/>
  <c r="J111" i="1"/>
  <c r="I112" i="1"/>
  <c r="J104" i="1"/>
  <c r="J92" i="1"/>
  <c r="J93" i="1" s="1"/>
  <c r="I93" i="1"/>
  <c r="J87" i="1"/>
  <c r="G89" i="1"/>
  <c r="J86" i="1"/>
  <c r="J85" i="1"/>
  <c r="I89" i="1"/>
  <c r="I79" i="1"/>
  <c r="J76" i="1"/>
  <c r="G79" i="1"/>
  <c r="I68" i="1"/>
  <c r="J68" i="1" s="1"/>
  <c r="J63" i="1"/>
  <c r="G73" i="1"/>
  <c r="J55" i="1"/>
  <c r="I48" i="1"/>
  <c r="J48" i="1" s="1"/>
  <c r="I47" i="1"/>
  <c r="J47" i="1" s="1"/>
  <c r="J46" i="1"/>
  <c r="J44" i="1"/>
  <c r="J40" i="1"/>
  <c r="G49" i="1"/>
  <c r="J28" i="1"/>
  <c r="J23" i="1"/>
  <c r="J16" i="1"/>
  <c r="I11" i="1"/>
  <c r="I36" i="1" s="1"/>
  <c r="I5" i="1"/>
  <c r="J4" i="1"/>
  <c r="J5" i="1" s="1"/>
  <c r="J553" i="1" l="1"/>
  <c r="J560" i="1" s="1"/>
  <c r="J346" i="1"/>
  <c r="J347" i="1" s="1"/>
  <c r="I278" i="1"/>
  <c r="I270" i="1"/>
  <c r="J296" i="1"/>
  <c r="J434" i="1"/>
  <c r="J588" i="1"/>
  <c r="I757" i="1"/>
  <c r="J500" i="1"/>
  <c r="J501" i="1" s="1"/>
  <c r="J614" i="1"/>
  <c r="J615" i="1" s="1"/>
  <c r="I410" i="1"/>
  <c r="J772" i="1"/>
  <c r="J773" i="1" s="1"/>
  <c r="I566" i="1"/>
  <c r="J566" i="1"/>
  <c r="J395" i="1"/>
  <c r="J410" i="1" s="1"/>
  <c r="J79" i="1"/>
  <c r="J526" i="1"/>
  <c r="J527" i="1" s="1"/>
  <c r="J510" i="1"/>
  <c r="J135" i="1"/>
  <c r="J180" i="1"/>
  <c r="J278" i="1"/>
  <c r="J342" i="1"/>
  <c r="J343" i="1" s="1"/>
  <c r="J469" i="1"/>
  <c r="I707" i="1"/>
  <c r="J630" i="1"/>
  <c r="J631" i="1" s="1"/>
  <c r="I310" i="1"/>
  <c r="J450" i="1"/>
  <c r="J326" i="1"/>
  <c r="J327" i="1" s="1"/>
  <c r="J334" i="1"/>
  <c r="J335" i="1" s="1"/>
  <c r="J222" i="1"/>
  <c r="J225" i="1" s="1"/>
  <c r="J234" i="1"/>
  <c r="J634" i="1"/>
  <c r="J636" i="1" s="1"/>
  <c r="J622" i="1"/>
  <c r="J623" i="1" s="1"/>
  <c r="J669" i="1"/>
  <c r="J670" i="1" s="1"/>
  <c r="I670" i="1"/>
  <c r="J175" i="1"/>
  <c r="I619" i="1"/>
  <c r="J618" i="1"/>
  <c r="J619" i="1" s="1"/>
  <c r="I97" i="1"/>
  <c r="J768" i="1"/>
  <c r="J769" i="1" s="1"/>
  <c r="J428" i="1"/>
  <c r="J310" i="1"/>
  <c r="I161" i="1"/>
  <c r="I661" i="1"/>
  <c r="J660" i="1"/>
  <c r="J661" i="1" s="1"/>
  <c r="J646" i="1"/>
  <c r="J664" i="1"/>
  <c r="J666" i="1" s="1"/>
  <c r="J694" i="1"/>
  <c r="J706" i="1"/>
  <c r="J707" i="1" s="1"/>
  <c r="J720" i="1"/>
  <c r="J722" i="1" s="1"/>
  <c r="I722" i="1"/>
  <c r="I741" i="1"/>
  <c r="J740" i="1"/>
  <c r="J741" i="1" s="1"/>
  <c r="J744" i="1"/>
  <c r="J745" i="1" s="1"/>
  <c r="J73" i="1"/>
  <c r="J153" i="1"/>
  <c r="I450" i="1"/>
  <c r="J11" i="1"/>
  <c r="J36" i="1" s="1"/>
  <c r="J255" i="1"/>
  <c r="J270" i="1"/>
  <c r="J291" i="1"/>
  <c r="J303" i="1"/>
  <c r="J322" i="1"/>
  <c r="J323" i="1" s="1"/>
  <c r="J649" i="1"/>
  <c r="J651" i="1" s="1"/>
  <c r="J655" i="1"/>
  <c r="J656" i="1" s="1"/>
  <c r="I505" i="1"/>
  <c r="J504" i="1"/>
  <c r="J505" i="1" s="1"/>
  <c r="I73" i="1"/>
  <c r="J89" i="1"/>
  <c r="I199" i="1"/>
  <c r="I497" i="1"/>
  <c r="J569" i="1"/>
  <c r="J573" i="1" s="1"/>
  <c r="J748" i="1"/>
  <c r="J749" i="1" s="1"/>
  <c r="J530" i="1"/>
  <c r="J531" i="1" s="1"/>
  <c r="J764" i="1"/>
  <c r="J765" i="1" s="1"/>
  <c r="J497" i="1"/>
  <c r="I385" i="1"/>
  <c r="J385" i="1"/>
  <c r="J237" i="1"/>
  <c r="J247" i="1" s="1"/>
  <c r="I219" i="1"/>
  <c r="J219" i="1"/>
  <c r="J199" i="1"/>
  <c r="J161" i="1"/>
  <c r="J112" i="1"/>
  <c r="I49" i="1"/>
  <c r="J49" i="1"/>
</calcChain>
</file>

<file path=xl/sharedStrings.xml><?xml version="1.0" encoding="utf-8"?>
<sst xmlns="http://schemas.openxmlformats.org/spreadsheetml/2006/main" count="3052" uniqueCount="572">
  <si>
    <t>Pakiet</t>
  </si>
  <si>
    <t>Lp</t>
  </si>
  <si>
    <t>Artykuł</t>
  </si>
  <si>
    <t>Ilość</t>
  </si>
  <si>
    <t>JM</t>
  </si>
  <si>
    <t>Cena netto</t>
  </si>
  <si>
    <t>Wartość netto</t>
  </si>
  <si>
    <t>Stawka VAT</t>
  </si>
  <si>
    <t>Wartość VAT</t>
  </si>
  <si>
    <t>Wartość brutto</t>
  </si>
  <si>
    <t>Nazwa handlowa, producent</t>
  </si>
  <si>
    <t>Ilość szt. w op. handlowym</t>
  </si>
  <si>
    <t>Cena netto za op. handlowe</t>
  </si>
  <si>
    <t>Nr katalogowy</t>
  </si>
  <si>
    <t>Nr strony w ofercie</t>
  </si>
  <si>
    <t>Pakiet 01</t>
  </si>
  <si>
    <t>Paski do badania poziomu glikemii  z kompatybilnymi glukometrami.</t>
  </si>
  <si>
    <t>szt.</t>
  </si>
  <si>
    <t>razem:</t>
  </si>
  <si>
    <t>Pakiet 02</t>
  </si>
  <si>
    <t>Jałowa serweta dwuwarstwowa(gram. min 54g/m2) 150 x 200cm  nieprzylepna na stól instrumentariuszki</t>
  </si>
  <si>
    <t xml:space="preserve">Jałowa serweta dwuwarstwowa(gram.min.54g/m2) 45 x 75cm  nieprzylepna  </t>
  </si>
  <si>
    <t>Jałowa serweta dwuwarstwowa(gram.min.54g/m2) 50 x 60 cm z otworem o średnicy 5cm  nieprzylepna</t>
  </si>
  <si>
    <t xml:space="preserve">Jałowa serweta dwuwarstwowa(gram.min.54g/m2) 50x50cm nieprzylepna  </t>
  </si>
  <si>
    <t>Jałowa serweta dwuwarstwowa(gram.min.54g/m2) 75 x 90cm  nieprzylepna</t>
  </si>
  <si>
    <t>2Jałowa serweta dwuwarstwowa(gram.min.54g/m2) 75 x 90cm  samoprzylepna</t>
  </si>
  <si>
    <t>Jałowa serweta dwuwarstwowa(gram.min.54g/m2) 75 x 90cm z otworem o średnicy 7cm  samoprzylepna</t>
  </si>
  <si>
    <t>Jałowa serweta dwuwarstwowa(gram.min.54g/m2) 90x150cm  nieprzylepna</t>
  </si>
  <si>
    <t>Jałowy zestaw do zdejmowania szwów o składzie:3 x tampony (tupfery) włókninowe wielkości śliwki 1 x pęseta anatomiczna metalowa typu Adson 12 cm 1 x pęseta anatomiczna plastikowa 12,5 cm 1 x ostrze - skalpel 6,5 cm (zapakowane) Opakowanie Tacka typu blister z 1 wgłębieniem na płyny.</t>
  </si>
  <si>
    <t>zest.</t>
  </si>
  <si>
    <t>Jałowy zestaw do zmiany opatrunku II oskładzie: 1 x kleszczyki typu kocher 14 cm 1 x pęseta anatomiczna plastikowa 12,5 cm 8 x kompresy z gazy bawełnianej 7,5 cm x 7,5 cm 5 x tampony (tupfery) z gazy wielkości śliwki (Pagasling Nr 3) 1 x serweta włókninowa nie przylepna 38x45 cm..</t>
  </si>
  <si>
    <t>Jałowy zestaw do zmiany opatrunku o składzie: 1 x pęseta anatomiczna plastikowa zielona 12,5 cm 1 x pęseta anatomiczna plastikowa niebieska 12,5 cm 6 x tampony (tupfery) włókninowe wielkości śliwki. Opakowanie Tacka typu blister z 3 wgłębieniami na płyny.</t>
  </si>
  <si>
    <t xml:space="preserve">obłożenie do cięcia cesarskiego o składzie:                                                                                                               1 x serweta na stół narzędziowy wzmocniona 190 x 150 cm (opakowanie zestawu)
1 x serweta na stolik Mayo 80x 145 cm, składana teleskopowo
1 x serweta do cięcia cesarskiego 250/200 x 315 cm, otwór 29 x 19 cm
1 x serweta (kocyk) dla noworodka
5 x chusta brzuszna z gazy z chipem RTG 45x 45 cm 4 warstwy 20 nitek biała
20 x kompres z gazy RTG 10x 10 cm 12 warstw 17 nitek a 10 sztuk
1 x opatrunek pooperacyjny, chłonny, przylepny 25 x 10 cm
1 x miska nerkowata plastikowa 300 ml niebieska
1 x skalpel jednorazowy nr 24 
1 x czapeczka dla noworodka </t>
  </si>
  <si>
    <t>Pieluchomajtki dla osób nietrzymających moczu z ultrachłonnym wkładem z warstwą Dry Plus o anatomicznym kształcie, wykonane z miękkiego laminatu oraz włókniny.Zawierają superabsorbent zawierający cząsteczki CyDex neutralizujący nieprzyjemne zapach.Wszystkie rozmiary</t>
  </si>
  <si>
    <t>Sterylny zestaw do cewnikowania jednorazowego użytku. W skład zestawu wchodzi: 1 x kleszczyki plastikowe typu Kocher 14 cm;
1 x pęseta plastikowa anatomiczna 12,5 cm;
5 x kompresy z gazy bawełnianej 7,5 cm x 7,5 cm;
4 x tampony z gazy bawełnianej wielkości śliwki;
1 x serweta włókninowa, nieprzylepna 45 cm x 75 cm;
1 x serweta włókninowa, nieprzylepna 75 cm x 90 cm z otworem Ø10 cm;
1 x strzykawka Luer 20 ml, (zapakowana);
1 x Igła 1,2 mm x 40 mm, 18 G x 11/2,różowa, (zapakowana);
1 x żel poślizgowy w saszetce 2,7 g;
1 x woda sterylna w ampułce 20 ml;
1 x para rękawiczek diagnostycznych, rozmiar M (pakowane w papier, wywinięty mankiet</t>
  </si>
  <si>
    <t>Jałowe rękawice chirurgiczne, bezlateksowe, bezpudrowe wykonane z polichloroprenu lub polizoprenu z wewnętrzną stroną polimerową . W pełni anatomiczny kształt.  Wymagane jest aby rękawice posiadały teksturowane powierzchnie i cienki materiał (wzmocnienie w wrażliwości dotykowej.Deklaracja zgodności CE.Pakowane parami w szczelne opakowaniagwarantujące zachowanie jałowości do momentu ich otwarcia.Wyrażne oznaczenie rozmiaru na opakowaniu bezpośrednim i na rękawicy Rozmiar od 6.0 do8,5 co 0,5</t>
  </si>
  <si>
    <t>para</t>
  </si>
  <si>
    <t>Jałowe rękawice chirurgiczne. Lateksowe, bezpudrowe. Wewnętrzna strona z pokryciem polimerowym. Łatwość zakładania rękawicy przy dłoniach wilgotnych jak i suchych.Minimalna średnia wartość dla siły przy zerwaniu przed przyspieszonym starzeniem jaką powinna  charakteryzować się rękawica.W pełni anatomiczny kształt.Deklaracja zgodności CE.</t>
  </si>
  <si>
    <t>Taśma samoprzylepna 10x50cm ,opakowanie a  1 lub 2szt.</t>
  </si>
  <si>
    <t xml:space="preserve">Jałowa serweta operacyjna 17nit.4warstw,po wstępnym praniu 45x70cm z nitką radiacyjną i tasiemką,pakowane a'2szt.   </t>
  </si>
  <si>
    <t xml:space="preserve">zestawu z dużym turbanem o następującym                                                                                                           1 x serweta na stół narzędziowy wzmocniona 200 x 150cm (owinięcie zestawu)
- 1 x serweta typu turban 2-warst. (PP+PE, gramatura 55 g/m2) 100 x 65 cm + 90 x 75 cm
- 1 x serweta 2 warst. + pad chłonny (wzmocniona) 225 x 280 cm, otwór typu "U" przylepny 10 x 60 cm
- 1 x serweta na stolik Mayo 80 x 145 cm, składana teleskopowo
- 4 x ręcznik celulozowy do osuszania rąk
</t>
  </si>
  <si>
    <t>Pakiet 03</t>
  </si>
  <si>
    <t>Dreny-linie do pomiaru kapnometrii do podłączenia do filtrów oddechowych. Długość 300cm, zakończenia męskie-męskie wkręcane. Sterylne, pakowane pojedynczo.</t>
  </si>
  <si>
    <t>Filtr oddechowy antybakteryjny i antywirusowy dla dzieci z wyraźnie wydzielonym wymiennikiem ciepła i wilgoci - sterylny ub mikrobiologicznie czysty, elektrostatyczny (masa max 22 g; objętość martwa max 26-28 ml, wydajność nawilżania min. 32 mg/litr, skutecznoścci filtracja, min 99,99%, port do kapnografu.</t>
  </si>
  <si>
    <t>Filtr oddechowy antybakteryjny i antywirusowy neonatologiczny - sterylnylub mikrobiologicznie czysty , elektrostatyczny (masa max 8-12 g; do znieczuleń noworodków, objętość martwa max 10-11 ml, skuteczność filtracji min. 99,99%), port do kapnografu</t>
  </si>
  <si>
    <t>Filtr oddechowy antybakteryjny i antywirusowy, sterylny, mechaniczny- hydrofobowa membrana filtrująca w kształcie harmonijki, do podłączenia do respiratora po stronie aparatu, skuteczność filtracji min. 99,999%. Duża powierzchnia filtracji &gt;700cm2)</t>
  </si>
  <si>
    <t>Filtr oddechowy antybakteryjny i antywirusowy z wydzielonym wymiennikiem ciepła i wilgoci - sterylny lub mikrobiologicznie czysty , elektrostatyczny (masa max 9-12 g; do intensywnej terapii  noworodków, objętość martwa max 10 -11ml, skuteczność filtracji min. 99,99%, port do kapnografu.</t>
  </si>
  <si>
    <t>Filtr oddechowy antybakteryjny i antywirusowy z wydzielonym wymiennikiem ciepła i wilgoci - sterylny, mechaniczny- hydrofobowa membrana filtrująca w kształcie harmonijki, (masa max 30-55g; wydajność nawilżania min. 23-34 mg/l, przestrzeń martwa 95-100 ml</t>
  </si>
  <si>
    <t>Filtr oddechowy antybakteryjny i antywirusowy z wyraźnie wydzielonym wymiennikiem ciepła i wilgoci - sterylny, elektrostatyczny (masa max 35 g; objętość martwa max 45 -58 ml, wydajność nawilżania min. 29 mg/litr, skuteczność filtracji min. 99,999%</t>
  </si>
  <si>
    <t>Wymiennik ciepła i wilgoci do rurek tracheostomijnych z portem do podawania tlenu i z portem do odsysania, sterylny</t>
  </si>
  <si>
    <t>Zestaw filtracyjny do respiotatora PB-980 będącego na wyposażeniu zamawiającego</t>
  </si>
  <si>
    <t>szt</t>
  </si>
  <si>
    <t>Filtr oddechowy antybakteryjny i antywirusowy z portem do kapnografu - sterylny, o właściwościach mechanicznych i elektrostatycznych, o zmniejszonej objętości, do znieczuleń dla dorosłych od obj. oddechowej 150 ml. i (masa max 19-23 g; objętość martwa max. 36-41 skuteczność filtracji &gt;99,9999%</t>
  </si>
  <si>
    <t>Pakiet 04</t>
  </si>
  <si>
    <t>Rurka nosowo-gardłowa, jałowa, jednorazowego użytku w rozmiarach od 2,5 do 9,0, standardowa z PVC.</t>
  </si>
  <si>
    <t>Cewnik Foley silikonowany z balonem uszczelniającym Ch 12-26 z lateksową zastawką</t>
  </si>
  <si>
    <t>Cewnik Foley silikonowany z balonem uszczelniającym Ch 6-10 z lateksową zastawką</t>
  </si>
  <si>
    <t>Cewnik Nelaton jednorazowy ,sterylny od ch6 do 22/36-40</t>
  </si>
  <si>
    <t>Cewnik Tiemann jednorazowy sterylny od ch8 do ch 20/40, posiada kolorowy półprzezroczysty konektor oznaczający rozmiar cewnika</t>
  </si>
  <si>
    <t>Dren przedłużający do pomp infuzyjnych dł. 150-200cm, złącza Luer-Lock (męskie) i Luer (żeńskie), kolor czarny,bez ftalanów, opakowanie folia-papier z fabrycznie nadrukowaną informacją o pojemności resztkowej, sterylne</t>
  </si>
  <si>
    <t>Dren przedłużający do pomp infuzyjnych dł. 150-200cm, złącza Luer-Lock (męskie) i Luer (żeńskie), kolor przezroczysty ,bez ftalanów, opakowanie folia-papier z fabrycznie nadrukowaną informacją o pojemności resztkowej, sterylne</t>
  </si>
  <si>
    <t>Jednorazowe rurki do rektoskopii sigmoidoskopowe o dł ok.250mm</t>
  </si>
  <si>
    <t>Prowadnica do rurek intubacyjnych, atraumatyczna, jałowa. Rozmiary : 1,9-2,0mm/230mm;  3,0-4,0mm/340mm;  5,0/370mm</t>
  </si>
  <si>
    <t>Prowadnica do trudnych intubacji, jałowa, atraumatyczna, ze wskaźnikiem długości prowadnicy. Rozmiary 3,3/600-800mm; 5,0/600-800mm</t>
  </si>
  <si>
    <t>Jałowe woreczki do pobierania moczu dla niemowląt i dzieci męskie, żeńskie</t>
  </si>
  <si>
    <t>Przyrząd  do przetaczania płynów infuzyjnych do pompy ASCOR typ AP 31, jednorazowego użyt</t>
  </si>
  <si>
    <t>Przyrząd  do przetaczania płynów infuzyjnych do pompy ASCOR typ AP 31 P, jednorazowego użytku</t>
  </si>
  <si>
    <t>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</si>
  <si>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Przyrząd do przetoczeń płynów: -bez ftalanów -komora kroplowa: a) wykonana z PP (polipropylen), wolna od PVC b) długość komory (części przeźroczystej) 65 mm - igła biorcza ścięta dwupłaszczyznowo z ostrym kolcem - logo lub nazwa producenta umieszczone na opakowaniu.</t>
  </si>
  <si>
    <t>Przyrząd do przetoczeń płynów infuzyjnych, bez ftalanów. Logo lub nazwa producenta na samym wyrobie, co zapewnia jego pełną identyfikację, przed, w trakcie i po zakończonej procedurze medycznej.</t>
  </si>
  <si>
    <t>Przyrząd do przetoczeń płynów z portem bezigłowym: -bez ftalanów -komora kroplowa: a) wykonana z PP (polipropylen), wolna od PVC b) długość komory (części przeźroczystej) 65 mm - igła biorcza ścięta dwupłaszczyznowo z ostrym kolcem - logo lub nazwa producenta.</t>
  </si>
  <si>
    <t>Przyrząd do szybkiego przetaczania krwi jednorazowego użytku bez zawartości ftalanów</t>
  </si>
  <si>
    <t>Worek do dobowej zbiórki moczu z zaworem typu T, nazwa lub logo producenta na worku w celu łatwej identyfikacji</t>
  </si>
  <si>
    <t>Kanka doodbytnicza  jednorazowego użycia 10 x 300  10x400</t>
  </si>
  <si>
    <t xml:space="preserve">Zgłębnik żołądkowy jednorazowego użycia   14,16,18,20,22,24,28 x 800 - 1000  </t>
  </si>
  <si>
    <t>Pakiet 05</t>
  </si>
  <si>
    <t>Filtr płaski do znieczulenia zewnątrzoponowego. Obustronnie zakończony wejściem typu Luer Lock .Męki/żeński</t>
  </si>
  <si>
    <t>Strzykawka jednorazowa jałowa niskooporowa trzyczęściowa do znieczuleń zewnatrzoponowych z końcem Luer-Lock Pojemność od 5ml-10ml</t>
  </si>
  <si>
    <t>Zestaw do pomiaru OCŻ, zaopatrzony w podziałkę do oznaczenia wysokości słupa wody podczas wykonywania pomiaru oraz kranik trójdrożny. Sterylny, jednorazowego użytku. Wyposażony w sztywne mocowanie do stojaka na kroplówki oraz wskaźnik usytułowania punktu zerowego.</t>
  </si>
  <si>
    <t>Pakiet 06</t>
  </si>
  <si>
    <t>Kaniula dożylna  wykonana z wysoce termowrażliwego, biokompatybilnego  PTFE. Kaniula wyposażona w zastawkę antyzwrotną hamującą wypływ krwi, w 4 paski RTG inkorporowane w materiał cewnika, port boczny kodowany kolorystycznie, wyposażony w zastawkę do wstrzyknięć, samodomykający się korek portu bocznego typu "click, zawias koreczka ustawiony fabrycznie pod kątem ok. 45o do cewnika co ogranicza możliwość odklejenia kaniuli w czasie otwierania/zamykania, ścięcie igły typu "Back Cut". Bez zawartości lateksu i PVC. Logo producenta umieszczone bezpośrednio na kaniuli, skrzydełka z 3 otworami do przyszycia. rozmiar: G16/45mm (1,7) 180ml/min</t>
  </si>
  <si>
    <t>opis j.w., rozmiar 18G/45mm (1,3) 90ml/min</t>
  </si>
  <si>
    <t>opis j.w., rozmiar  20G/32mm (1,1) 60ml/min</t>
  </si>
  <si>
    <t>opis j.w., rozmiar  22G/25mm (0,9) 36ml/min</t>
  </si>
  <si>
    <t>opis j.w., rozmiar  17G/45mm (1,5) 125ml/min</t>
  </si>
  <si>
    <t>Korek do kraników trójdrożnych z trzpieniem poniżej lub powyżej jego krawędzi</t>
  </si>
  <si>
    <t>Kranik trójdrożny, typu Luer-Lock, jałowy</t>
  </si>
  <si>
    <t>Pakiet 07</t>
  </si>
  <si>
    <t>Kaniula dożylna ,cewnik wykonany z poliuretanu lub PTFE 4-5 pasków RTG, zatyczka z filtrem hydrofobowym w komorze wypływu, korek portu bocznego, skrzydełka kodowane kolorystycznie, koreczek Luer Lock  logo lub nazwa producenta na wyrobie med.Rozmiary 15G do 24 G</t>
  </si>
  <si>
    <t>Pakiet 08</t>
  </si>
  <si>
    <t>KANIULA NOWORODKOWA  26G  fioletowa bez portu do podawania leku. Zawiera min.5 pasków RTG.</t>
  </si>
  <si>
    <t>Pakiet 09</t>
  </si>
  <si>
    <t>Kaniula dożylna typu bezpiecznego wykonana z PU llub PTFE, port boczny, wtopione min. 4 paski RTG, filtr hydrofobowy w komorze wypływu, komora zabezpieczona  koreczkiem luer-lock , igła po wyjęciu  zabezpieczona ,logo lub nazwa producenta na wyrobie med.</t>
  </si>
  <si>
    <t>Pakiet 10</t>
  </si>
  <si>
    <t>Brzeszczot dermatomu do dermatomu wagner, sterylne,pasujące do  dermatomu Aesculap, który posiada zamawiający.</t>
  </si>
  <si>
    <t>Frezy do kraniotomu. Rozmiar długi , kompatybilne z posiadaną wiertarką neurochirurgiczną B.BRAUN  , dopuszczone do użytku przez producenta wiertarki (zachowanie gwarancji na sprzęt) , pakowane pojedynczo, pakowane sterylnie.</t>
  </si>
  <si>
    <t>Frezy do kraniotomu - rozmiar średni , kompatybilne z posiadaną wiertarką neurochirurgiczną B.BRAUN  , dopuszczone do użytku przez producenta wiertarki (zachowanie gwarancji na sprzęt) , pakowane pojedynczo, pakowane sterylnie</t>
  </si>
  <si>
    <t>Instrument do tunelowania, jednorazowy , sterylny , o długości 600 mm, pakowany pojedynczo w kartonie po10 sztuk.</t>
  </si>
  <si>
    <t>Matryce do siatkownicy kompatybilne z posiadaną przez Zamawiającego siatkownicą  Matryca do nacinania skóry 1:1,5. Matryce  8x20 cm pakowane sterylnie, pojedynczo w opakowaniach zbiorczych po 10 szt.</t>
  </si>
  <si>
    <t>Frezy do wiertarki szybkoobrotowej pasujace do wiertarki Aesculap Microspeed wszystkie rozmiary</t>
  </si>
  <si>
    <t>Matryce do siatkownicy kompatybilne z posiadaną przez Zamawiającego siatkownicą  Matryca do nacinania skóry 1:3. Matryce 8x20 cm pakowane sterylnie, pojedynczo w opakowaniach zbiorczych po 10 szt.</t>
  </si>
  <si>
    <t>op</t>
  </si>
  <si>
    <t>Pakiet 11</t>
  </si>
  <si>
    <t>Filtr antybakteryjny Microgard IIB do spirometru Microlab-płaski</t>
  </si>
  <si>
    <t>RAZEM:</t>
  </si>
  <si>
    <t>Pakiet 12</t>
  </si>
  <si>
    <t>Dren do pompy obj.do krwi typu infusomat</t>
  </si>
  <si>
    <t>Dren do pompy ob.podstawowyj typu infusomat</t>
  </si>
  <si>
    <t>Linie do żywienia typu safety enfit</t>
  </si>
  <si>
    <t>Pakiet 13</t>
  </si>
  <si>
    <t>Zestaw pediatryczny do konikotomii ratunkowej .Jałowy jednorazowego użytku</t>
  </si>
  <si>
    <t>Zestaw do konikotomii do profilaktycznej i ratunkowej metodą Seldingera w składzie: zagięta kaniula wprowadzająca, prowadnicą, igła, strzykawka 10 ml, rozszerzadło, rurka mini trach 4mm, łącznik, skalpel, tasiemka mocujaca rurkę.sterylna, opakowanie jednostkowe typu blister.</t>
  </si>
  <si>
    <t>Pakiet 14</t>
  </si>
  <si>
    <t>Precyzyjny regulator przepływu do płynów infuzyjnych i emulsji tłuszczowych. Zakres regulacji od 2 do 350ml/godz</t>
  </si>
  <si>
    <t>Rurka tracheostomijna, zbrojona na całej długości, z mankietem gładko przylegającym przed wypełnieniem. Z regulowanym położeniem kołnierza, klinem i opaską. Rozmiar od 6,0 do 9,0</t>
  </si>
  <si>
    <t>Zestaw do tracheostomii przezskórnej metoda Griggsa</t>
  </si>
  <si>
    <t>końcówka do systemu HydroFlow typu Frazier rozmiar 13G X 140mm</t>
  </si>
  <si>
    <t>Pakiet 15</t>
  </si>
  <si>
    <t>Pałeczki do wymazów, drewniane, 150mm - sterylne, pakowane indywidualnie</t>
  </si>
  <si>
    <t>Pałeczki do wymazów, z tworzywa sztucznego, 150mm z wacikiem bawełnianym, w probówce transportowej - sterylne</t>
  </si>
  <si>
    <t>Pałeczki do wymazów, z tworzywa sztucznego, 150mm z wacikiem bawełnianym, w probówce z podłożem transportowym AMIES - sterylne</t>
  </si>
  <si>
    <t>Pałeczki do wymazów, z tworzywa sztucznego, 150mm z wacikiem bawełnianym, w probówce z podłożem transportowym STUART z WĘGLEM - sterylne</t>
  </si>
  <si>
    <t>Pinceta anatomiczno-morfologiczny mikroboliogicznie czysta , długość 14 cm</t>
  </si>
  <si>
    <t>Pinceta medyczna jednorazowa sterylna</t>
  </si>
  <si>
    <t>Pojemnik na mocz z zakrętką 120-150ml sterylny</t>
  </si>
  <si>
    <t>Nakłuwacz automatyczny do pobierania krwi kapilarnej w celach diagnostycznych. Jednorazowy w obudowie w kształcie litery T lub zbliżonym, konstrukcyjnie zabezpieczony przed ponownym użyciem, ostrze schowane, silikonowane, ze stali nierdzewnej,szlifowane. Nakłuwacz bezpieczny przyciskowy.Typ ostrza igła 21G(0,8mm) głębokość nakucia 2,0mm</t>
  </si>
  <si>
    <t>Nakłuwacz automatyczny do pobierania krwi kapilarnej w celach diagnostycznych. Jednorazowy w obudowie w kształcie litery T lub zbliżonym, konstrukcyjnie zabezpieczony przed ponownym użyciem, ostrze schowane, silikonowane, ze stali nierdzewnej, szlifowane. Nakłuwacz bezpieczny przyciskowy.Typ ostrza nożyk o szerokości 1,5 mm kąt ścięcia 45stopni ,głębokość nakłucia 1,5 mm</t>
  </si>
  <si>
    <t>Jednorazowa, sterylna, bez lateksowa osłona na mikroskop. Do zastosowania w mikroskopie z trzema okularami. Rozmiar osłony 117cm na 267cm (+/- 1cm). Soczewka o średnicy 65mm o dużej przezierności, odporna na zarysowania, z materiału nie odbijającego światła i nie tłukącego się. Soczewka łatwa do usunięcia w razie konieczności.3 pasy ściągające-umożliwiaja mocowanie na mikroskopie.</t>
  </si>
  <si>
    <t>Osłona jałowa z folii przezroczystej na przewody używane przy zabiegach wideochirurgicznych Dł. min.230-280cm, szer. min. 13 -15 cm, z  taśmą samoprzylepną, zapewniająca zachowanie jałowości końcówek roboczych,</t>
  </si>
  <si>
    <t>Sterylny pokrowiec foliowy na aparat rtg ,rozm 220x100 cm mocowany dwoma lub trzema taśmami samoprzylepnymi Dopuszcza się tolerancję +/- 10 cm</t>
  </si>
  <si>
    <t>Czepek do mycia włosów (zawiera szampon i odżywkę,bezapachowy) wykonany z 70%PET</t>
  </si>
  <si>
    <t>Pianka do mycia bez wody i mydła zawiera alantoinę 400ml</t>
  </si>
  <si>
    <t>Pakiet 16</t>
  </si>
  <si>
    <t>Sterylny pokrowiec na aparaturę  w kształcie prostokąta  o szer. 76cm i wys. 91cm , wykonany z przezroczystej  folii PE, wykończony  elastyczną, zieloną lamówką,  pakowany jednostkowo w rozrywaną torebkę typu peel pouch, na opakowaniu 4 samoprzylepne etykiety do dokumentacji medycznej zawierające: numer katalogowy, numer lot, datę ważności oraz nazwę producenta. Sterylizacja EO. Opakowanie zbiorcze  25 szt. w worku  foliowym i w kartonie . Producent spełnia wymogi normy środowiskowej ISO 14001 potwierdzony certyfikatem.</t>
  </si>
  <si>
    <t>Sterylna, ultra cienka folia chirurgiczna bakteriobójcza, wykonana z poliuretanu o grubości 25 +/-5 µ; warstwa klejąca pokryta jodoforem uwalniającym wolny jod na skórę pacjenta; przepuszczalność dla pary wodnej min. 670 ± 50 g/m²/24h); brzegi folii nielepne umożliwiające łatwą aplikację, powierzchnia lepna  34x40cm (całkowita 40x40cm), wyrób medyczny klasy III. Opakowanie jednostkowe podwójne: papier silikonowany i folia aluminiowa, sterylizacja radiacyjna, opakowanie zbiorcze : karton 15 szt..</t>
  </si>
  <si>
    <t>Pakiet 17</t>
  </si>
  <si>
    <t>Komora nawilżacza o konstrukcji zapobiegającej nadmiernemu zbieraniu się kondensatu w obwodzie oddechowym automatycznie napełniana wodą, dren doprowadzający wodę o dł 1,2 m.</t>
  </si>
  <si>
    <t>Czujnik brzuszny oddechów</t>
  </si>
  <si>
    <t>FILTR BAKTERYJNO/WIRUSOWY</t>
  </si>
  <si>
    <t>Filtr bakteryjny i tłumiący szum do przepływu gazów</t>
  </si>
  <si>
    <t>Maska nosowa duża</t>
  </si>
  <si>
    <t>MASKA NOSOWA MAŁA  &lt;4,0MM</t>
  </si>
  <si>
    <t>MASKA NOSOWA SREDNIA  &gt;5,0MM</t>
  </si>
  <si>
    <t>Mocowanie /Czapeczka układu pacjenta od rozmiaru  0-5</t>
  </si>
  <si>
    <t>układ jednorazowy oddechowy z podgrzewanym ramieniem wdechowym przystosowany do nawilżania Fischer and Paykel modek MR850-zawiera generator IFi końcówki nosowe :mała średnia duża,miarkę</t>
  </si>
  <si>
    <t>ZESTAW  jednorazowy do napełniania samoczynnego komory nawilżacza zawiera :system wyrównywania ciśnienia,łącznik T-Connector</t>
  </si>
  <si>
    <t>Złączka 27/22 wielorazowego użytku</t>
  </si>
  <si>
    <t>Pakiet 18</t>
  </si>
  <si>
    <t>Serweta okulistyczna z folią chirurgiczną i zbiornikirm -opis : Obłożenie trójwarstwowe wykonane z materiału  z włókien sztucznych (monolit polipropylenowy) bez zawartości włókien wiskozowych i celulozowych, nielaminowane,Materiał niepalący, wodoodporny Wymiary: 137cm x 137cm. W polu operacyjnym – okno o wymiarach  8cm x 10cm wypełnione folią chirurgiczną wykonaną z polietylenu o grubości 0,05mmZbiornik na płyny o wymiarach 30cm x 17,5cm.Po jednej stronie – zintegrowany z obłożeniem zbiornik na płyny z mostkiem do regulacji kształtu (minimum ½ litra).Gramatura materiału 57,6 g/m2 I klasa palności zgodnie z 16CFR 1610.Obłożenie spełnia wymogi Normy Europejskiej EN 13 795 dla materiałów o podwyższonym poziomie ryzyka w obszarze krytycznym.Opakowane w torebkę typu Multi Vac stanowiące opakowanie bezpośrednie i umieszczone w dyspenserze. Na opakowaniu jednostkowym podwójna, samoprzylepna metka z kodem kreskowym, numerem katalogowym, datą ważności i numerem serii służąca do prowadzenie dokumentacji medycznej.</t>
  </si>
  <si>
    <t>Pakiet 19</t>
  </si>
  <si>
    <t>Igła do znieczulania podpajęczynówkowego  24G standard z lub bez igły wprowadzającej 20 G  90mm, jednorazowego użytku</t>
  </si>
  <si>
    <t>12Igła do znieczulania podpajęczynówkowego atraumatyczna  z ostrzem ołówkowym, z igłą wprowadzającą jednorazowego użytku G 27  0,40-0,42x 88-90mm,</t>
  </si>
  <si>
    <t>Igła do znieczulania podpajęczynówkowego atraumatyczna z ostrzem ołówkowym, z igłą wprowadzającą jednorazowego użytku G 25  0,50-0,58 x 88-90mm,</t>
  </si>
  <si>
    <t>Igła do znieczulania podpajęczynówkowego atraumatyczna z ostrzem ołówkowym, z igłą wprowadzającą jednorazowego użytku G 26  0,45-0,58 x 90mm,</t>
  </si>
  <si>
    <t>Igła do znieczulania podpajęczynówkowego G 20  0,70 x 88  -90mm,  jednorazowego użytku standard</t>
  </si>
  <si>
    <t>Igła do znieczulania podpajęczynówkowego standard z igłą wprowadzającą G 25  0,50 x 90mm, jednorazowego użytku</t>
  </si>
  <si>
    <t>Igła do znieczulania podpajęczynówkowego standard z igłą wprowadzającą G 26  0,45- 0,47 x 90mm, jednorazowego użytku</t>
  </si>
  <si>
    <t>Igła do znieczulania podpajęczynówkowego standard z igłą wprowadzającą G 27  0,40-0,42 x 90 mm,  jednorazowego użytku</t>
  </si>
  <si>
    <t>Igła do znieczulania podpajęczynówkowegoG 22  0,70 x 88- 90mm,  jednorazowego użytku standard</t>
  </si>
  <si>
    <t>IGŁA DO ZNIECZULEŃ G24 PENCIL-POINT 24GX3-1/2 (0,55X90)</t>
  </si>
  <si>
    <t>IGŁA DO ZNIECZULEŃ STAND. G18 X3-1/2(1,2X90)</t>
  </si>
  <si>
    <t>Igła Tuohy z oznaczeniem głębokości co 10 mm, z modyfikowanym ostrzem typu Huber 16Gx88-90 mm</t>
  </si>
  <si>
    <t>Igła Tuohy z oznaczeniem głębokości co 10 mm, z modyfikowanym ostrzem typu Huber 18Gx88-90 mm</t>
  </si>
  <si>
    <t>Igła do znieczulenia IPPS 20g x90 mm Quincke (IPPS20G90)</t>
  </si>
  <si>
    <t>Krótki kolec przelewowy sterylny, jednorazowego użytku umożliwiający przelewanie w bezpieczny sposób płynu z fiolek typu Transofix</t>
  </si>
  <si>
    <t>Pakiet 20</t>
  </si>
  <si>
    <t>Butelka do długotrwałego odsysania z ran Vacum-Drain sterylna, płaska, poj. 200- 250 ml oferowane butelki do długotrwałego odsysania powinny posiadać uniwersalne zakończenie umożliwiające szczelne podłączenie  drenów Redona o rozmiarach min. Ch 08-18.</t>
  </si>
  <si>
    <t>Dren perforowany do odsysania,  sterylny, typu  Redon,dł.70 cm Ch    8-18 x 700</t>
  </si>
  <si>
    <t>lateksowy dren typu KEHRA rozm 12-22,sterylny</t>
  </si>
  <si>
    <t>silikonowy dren typu KEHR rozm 12 -24,sterylny</t>
  </si>
  <si>
    <t>Worek oddechowy anestetyczny, silikonowy, wielorazowego użytku, poj.1,0-1,5l poj 1-2l  ,poj 2,3-3l</t>
  </si>
  <si>
    <t>ZESTAW DO POBIERANIA WYDZELINY Z DRÓG ODDECHOWYCH</t>
  </si>
  <si>
    <t xml:space="preserve">Cewnik do odsysania dróg oddechowych, dł.  40 cm  Ch  8-10    </t>
  </si>
  <si>
    <t>Cewnik do odsysania dróg oddechowych, dł.  60 cm  Ch  12-20</t>
  </si>
  <si>
    <t>Cewnik dwudrożny  do podawania tlenu przez nos  dł. 1500 - 2100mm</t>
  </si>
  <si>
    <t>Cewnik z PCV do odsysania dróg oddechowych Ch 6 -8 dł 40 cm typ C z otworem centralnym i dwoma bocznymi naprzeciwległymi, posiadający linie RTG, skalowanie co 1 cm, oznaczenie rozmiaru i długości nadrukowane na cewniku i opakowaniu, wykonany z PVC bez zawartości ftalanów</t>
  </si>
  <si>
    <t>Dren do tlenu 180 -213 cm</t>
  </si>
  <si>
    <t>Sterylny wziernik ginekologiczny rozmiar S,M,L</t>
  </si>
  <si>
    <t>Sterylna szczoteczka cytologiczna pakowana po 100 sztuk</t>
  </si>
  <si>
    <t>utrwalacz cytologiczny 150- 200ml spray</t>
  </si>
  <si>
    <t>Sterylny zestaw do upustu krwi. Skład:igła z drenem i worek 450ml</t>
  </si>
  <si>
    <t>zest</t>
  </si>
  <si>
    <t>Zgłębnik żołądkowy z kontrastem RTG jednorazowego użytku w rozmiarze CH 36; CH 34  x1000</t>
  </si>
  <si>
    <t>Osłonka na głowice do USG</t>
  </si>
  <si>
    <t>Pakiet 21</t>
  </si>
  <si>
    <t>Butle Redona do aktywnego odsysania ran z drenami złącze wtykowe pasujące do drenu redona wytworzonym podciśnieniem 90000Pa-98000Pa 200ml</t>
  </si>
  <si>
    <t>Butle Redona do aktywnego odsysania ran z drenami złącze wtykowe pasujące do drenu redona wytworzonym podciśnieniem 90000Pa-98000Pa 400ml</t>
  </si>
  <si>
    <t>Butle Redona do aktywnego odsysania ran z drenami złącze wtykowe pasujące do drenu redona wytworzonym podciśnieniem 90000Pa-98000Pa 600ml</t>
  </si>
  <si>
    <t>Pakiet 22</t>
  </si>
  <si>
    <t>Rurka tracheostomijna z niskociśnieniowym mankietem uszczelniającym,  opakowanie sterylne, jednorazowego użytku, rozmiar rurki widoczny na kołnierzu; w zestawie obturator i taśma mocująca rozmiar od 4,0-10,0 co 0,5</t>
  </si>
  <si>
    <t>Opaska do rurek tracheostomijnych wykonana z miękkiego materiału, zapinana na rzepy, mocowana do kołnierza rurki tracheostomijnej, dwuczęściowa, z możliwością regulacji długości opaski-dodatkowy rzep na środku opaski .</t>
  </si>
  <si>
    <t>Rurka tracheostomijna bez mankietu z wielorazową kaniulą wewnętrzną  - opakowanie sterylne, pojedyncze; kołnierz rurki wykonany z miękkiego tworzywa, w zestawie obturator i taśma mocująca, rurka niewidoczna w promieniach Rtg umożliwiająca chorym radioterapię.</t>
  </si>
  <si>
    <t>Rurka tracheostomijna z mankietem z wielorazową kaniulą wewnętrzną  - opakowanie sterylne, pojedyncze; kołnierz rurki wykonany z miękkiego tworzywa, w zestawie obturator i taśma mocująca, rurka niewidoczna w promieniach Rtg umożliwiająca chorym radioterapię.</t>
  </si>
  <si>
    <t>Pakiet 23</t>
  </si>
  <si>
    <t>Cewnik czterokanałowy  do żył centralnych z możliwością wprowadzania prowadnicy bez odłączania  strzykawki 8F(16/18/18/14)  dł 20 cm. Z igłą z bocznym kanałem, zamkniętym układem do kaniulacji. Z kontrola w EKG i kabelkiem.z prowadnicą odporną na załamanie</t>
  </si>
  <si>
    <t>Cewnik dwukanałowy   do żył centralnych dla pediatrii  i neonatologii 5F(22)  dł 20 cm. Kanał dystalny 18 G kanał proksymalny 18 G , jeżeli możliwe wskazany byłby zestaw z  możliwością wprowadzania prowadnicy bez odłączania  strzykawki  .z prowadnicą odporną nazłąmanie</t>
  </si>
  <si>
    <t>Cewnik dwukanałowy  do żył centralnych dla pediatrii  i neonatologii  4F(22/22)  dł 8 cm. jeżeli możliwe wskazany byłby zestaw z  możliwością wprowadzania prowadnicy bez odłączania  strzykawki .z prowadnicą odporną na załamania,kabelek łączący do EKG</t>
  </si>
  <si>
    <t>Cewnik dwukanałowy  do żył centralnych dla pediatrii  i neonatologii zakkładany metodą Seldingera  5F  dł 13 cm ze światłem kanałów 18/20G kanałów  jeżeli możliwe wskazany byłby zestaw z  możliwością wprowadzania prowadnicy bez odłączania  strzykawki.</t>
  </si>
  <si>
    <t>Cewnik dwukanałowy  do żył centralnych z możliwością wprowadzania prowadnicy bez odłączania  strzykawki 7F(16/16)  dł 20 cm. Z igłą z bocznym kanałem, zamkniętym układem do kaniulacji. Z kontrola w EKG i kabelkiem z prowadnicą odporną na załamania.</t>
  </si>
  <si>
    <t>Cewnik pięciokanałowy  do żył centralnych z możliwością wprowadzania prowadnicy bez odłączania  strzykawki  . Z igłą z bocznym kanałem, zamkniętym układem do kaniulacji. Z kontrola w EKG i kabelkiem.z prowadnicą odporną na załamania.</t>
  </si>
  <si>
    <t>Cewnik trzykanałowy  do żył centralnych z możliwością wprowadzania prowadnicy bez odłączania  strzykawki 7F(16/18/18)  dł 20 cm. Z igłą z bocznym kanałem, zamkniętym układem do kaniulacji. Z kontrola w EKG i kabelkiem.z prowadnicą odporną na załamania</t>
  </si>
  <si>
    <t>Zestaw do ciągłego znieczulenia splotów nerwowych zawierający kaniulę ze szlifem o kącie 30o, cewnik przezroczysty z czytelnym oznaczeniem długości, strzykawkę trzyczęściową 5-7ml, łącznik do cewnika. Igła w zestawie zaopatrzona w przewód elektryczny d</t>
  </si>
  <si>
    <t>Igła do techniki single shot bez neurostymulatora z krótkim szlifem zaopatrzona ddren dł igły 50-55mm śred.igły 55mm długość drenu łączącego 23-25 cm</t>
  </si>
  <si>
    <t>Igła do techniki single shot przy użyciu neurostymulatora w pełni izolowana aż do szlifu o kącie 30 połączona na stał z kablem elektrycznym i drenem do infuzjii zakończonym złączką typu Luer LOCK . Zaopatrzona w gniazdo zabezpieczające przed przypadkowym użyciem.</t>
  </si>
  <si>
    <t>Pakiet 24</t>
  </si>
  <si>
    <t>Elektroda bierna neutralna jednorazowa,dzielona,bez przewodu z CQMS, o powierzchni całkowitej 71-97 cm2, z klejem w części brzeżnej i klejem przewodzącym</t>
  </si>
  <si>
    <t>jednorazowy sterylny uchwyt elektrody  z nożem, czyścikiem i pojemnikiem, kabel 3,0 -3,5 m, wtyk 3-bolcowy</t>
  </si>
  <si>
    <t>Pętla jednorazowego użytku sterylna fi100mm do naszyjkowej resekcji macicy z teflonową izolacją współpracująca z  z wielorazową tubą</t>
  </si>
  <si>
    <t>Zestaw wymiennych noży jednorazowego użytku do wielorazowego instrumentarium do zamykania naczyń do średnicy 7mm</t>
  </si>
  <si>
    <t>Pakiet 25</t>
  </si>
  <si>
    <t xml:space="preserve"> Rurki dooskrzelowe dwuświatłowe lewostronne typu RobertShow :dwa mankiety: tchawiczy i oskrzelowy, dwa balony kontrolne z wyraźnym oznaczeniem rodzaju mankietu, dwa znaczniki RTG na dystalnym końcu przed mankietem oskrzelowym i przy wejściu do tchawicy</t>
  </si>
  <si>
    <t>Rurka dooskrzelowa Rurki dooskrzelowe dwuświatłowe prawostronne typu RobertShow : dwa mankiety: tchawiczy i oskrzelowy, mankiet oskrzelowy w kształcie litery ?S? zapewniający większe bezpieczeństwo przy zakładaniu rurki, dwa balony kontrolne z wyraźnym oznaczeniem rodzaju mankietu.</t>
  </si>
  <si>
    <t>Rurka intubacyjna dla dzieci bez balona (opakowanie sterylne, jednorazowego użytku; nadruk rozmiaru, linia kontrastowa Rtg),z otworem Murphigo rozmiary od 2.0 do 6.5 (co 0.5)</t>
  </si>
  <si>
    <t>Rurka intubacyjna profilowana - południowa bez mankietu, ułatwiająca dostęp w trakcie zabiegu operacyjnego w obrębie głowy i szyi; (opakowanie sterylne, jednorazowego użytku;  nadruk rozmiaru w min. 3 miejscach linia kontrastowa RTG balon kontrolny z samoczynnie zamykającym się zaworem półtransparentnym łącznik 15 mm )</t>
  </si>
  <si>
    <t>Rurka intubacyjna profilowana - południowa z mankietem, ułatwiająca dostęp w trakcie zabiegu operacyjnego w obrębie głowy i szyi; (opakowanie sterylne, jednorazowego użytku;  nadruk rozmiaru w min. 3 miejscach linia kontrastowa RTG balon kontrolny z samoczynnie zamykającym się zaworem półtransparentnym łącznik 15 mm )</t>
  </si>
  <si>
    <t>Rurka intubacyjna z balonem niskociśnieniowym do długotrwałej wentylacji z drenem do odsysania; (opakowanie sterylne, jednorazowego użytku, oznaczenie głębokości, nadruk rozmiaru, linia kontrastowa Rtg; balon kontrolny z samoczynnie zamykającym się zaworem;mankiet rurki typu „ duża objętość- niskie ciśnienie”; cienka ścianka mankietu.</t>
  </si>
  <si>
    <t>Rurka intubacyjna z balonem niskociśnieniowym, do krótkich wentylacji; (opakowanie sterylne, jednorazowego użytku; nadruk rozmiaru, linia kontrastowa Rtg; balon kontrolny z samoczynnie zamykającym się zaworem, półtransparentny łącznik 15mm) rozmiary 3.</t>
  </si>
  <si>
    <t>Rurka intubacyjna zbrojona z mankietem (opakowanie sterylne, jednorazowego użytku; oznaczenie głębokości, nadruk rozmiaru, linia kontrastowa Rtg; balon kontrolny z samoczynnie zamykającym się zaworem, zbrojenie wtopione w rurkę na całej długości do samego łącznika.</t>
  </si>
  <si>
    <t>Rurka intubacyjna ze stali nierdzewnej stosowana do wentylacji podczas zabiegów w okolicy krtani i tchawicy z użyciem lasera CO2 LUB KTP  typu laser flex z mankietem uszczelniajacym , rozm 5,5 do 6,0</t>
  </si>
  <si>
    <t>Rurka tracheostomijna bez mankietu z otworami fenestracyjnymi z wielorazową kaniulą wewnętrzną  rozm. 8 , 10</t>
  </si>
  <si>
    <t>Rurki tracheostomijne z mankietem niskociśnieniowym od w rozmiarach od 3,0 do5,5</t>
  </si>
  <si>
    <t>Pakiet 26</t>
  </si>
  <si>
    <t>cewniki permanentne dwukanałowe do hemodializy, w zestawie do implantacji o średnicy 14,5 Fe, zapewniający przeplyw 450ml/min, o przekroju podwójne D, dlugość 19 cm ,23 czm</t>
  </si>
  <si>
    <t>Czujniki do SpO2 do technologii Nellcor Oximax, sterylne, jednopacjentowe, do mocowania na nos w formie płatka, dla pacjentów o wadze &gt;50 kg, opakowanie po 24 szt</t>
  </si>
  <si>
    <t>Czujniki do SpO2 do technologii Nellcor Oximax, sterylne, jednopacjentowe, do mocowania na palec, klejowe, dla pacjentów pediatrycznych o wadze 10-50 kg, opakowanie po 24 szt</t>
  </si>
  <si>
    <t>Zestaw z cewnikiem dializacyjnym dla celów krótkotrwałego dostępu naczyniowego. Zestaw sterylny sterylizowany tlenkiem etylenu. Zawartość zestawu : . Cewnik dwuświatłowy z ramionami prostymi - długość części wewnątrzustrojowej 19,5-20cm.</t>
  </si>
  <si>
    <t>Zestaw z cewnikiem dializacyjnym dla celów krótkotrwałego dostępu naczyniowego. Zestaw sterylny sterylizowany tlenkiem etylenu. Zawartość zestawu Cewnik dwuświatłowy z ramionami prostymi długość część wewnątrzustrojowej 15 cm  tworzywo poliuretan.</t>
  </si>
  <si>
    <t>Pakiet 27</t>
  </si>
  <si>
    <t>Pakiet 28</t>
  </si>
  <si>
    <t xml:space="preserve"> Igła jednorazowego użytku do blokad nerwowych typu Sterican lub równoważne rozmiar 23G 0,6X80mm</t>
  </si>
  <si>
    <t xml:space="preserve"> Igła jednorazowego użytku do blokad nerwowych typu Sterican lub równoważne rozmiar 27G 0,4X120mm</t>
  </si>
  <si>
    <t>Igła jednorazowego użytku do blokad nerwowych typu Sterican lub równoważne rozmiar 21G 0,8X120mm</t>
  </si>
  <si>
    <t>Igła  do portu naczyniowego typu Surecam lub równoważne  ze skrzydełkami  rozm.20G DŁ 15,20,25,30mm</t>
  </si>
  <si>
    <t>Igła prosta do portu naczyniowego typu Surecam lub równoważne  rozm.20G 40mm</t>
  </si>
  <si>
    <t>Igła zakrzywiona do portu naczyniowego typu Surecam lub równoważne  rozm.20G 35mm</t>
  </si>
  <si>
    <t>Pakiet 29</t>
  </si>
  <si>
    <t>Worki zbiorcze do kontrolowanej zbiórki stolca płynnego i półpłynnego o poj 1000ml sterylne</t>
  </si>
  <si>
    <t>Zestaw do kontrolowanej zbiórki stolca płynnego i półpłynnego wykonany z silikonu zakończony workirm o poj 1000 ml posiadajacy miękki elastczny balonik retencyjny Poj max 45 ml  z kieszonką do umieszczania palca wiodącego , port do pobierania próbek stolca.  1 zestam =3 worki zbiorcze sterylny</t>
  </si>
  <si>
    <t>Pakiet 30</t>
  </si>
  <si>
    <t>Elektroda do EKG, pediatryczna, podłoże z pianki, o wysokiej przylepności, żel przylepny, rozmiar 3,5 X 4,0cm (+-0,1cm)</t>
  </si>
  <si>
    <t>Elektroda do EKG repozycjonowalna, podłoże z włókniny i folii polietylenowej, o całej powierzchnia elektrody przewodzącej, rozmiar 3,2 x 4cm (+-0,1cm)</t>
  </si>
  <si>
    <t>Elektroda do EKG, wodoodporna, podłoże z pianki, fi=5cm (+-0,1cm)</t>
  </si>
  <si>
    <t>Elektroda do EKG, wodoodporna, podłoże z pianki, rozmiar 3,3 X 4,0cm (+-0,1cm)</t>
  </si>
  <si>
    <t>Pakiet 31</t>
  </si>
  <si>
    <t>Cewnik do karmienia Ch 6 gł 40cm z linią kontrastową RTG wzdłuż całej długości oraz znacznik głębokości od 5-35 cm wykonany z termoplastycznego PCV bez flatanów</t>
  </si>
  <si>
    <t>Cewnik do podawania leków przez pępowinę ze znacznikiem RTG elastyczny z zaokąglonymi dystalnymi końcówkami ne 5-6Fx350-400ID 1,4mm wykonany z termoplastycznego PCV bez flatanów</t>
  </si>
  <si>
    <t>Jednorazowa łyżka sterylna ze światłowodem, z ochronnym pokrowcem rozm. 1 -4</t>
  </si>
  <si>
    <t>Zestaw do drenazu opłucnej dla noworodków z cewnikiem do drenażu - jednorazowy ( Igły 18G,25G,21G,20G, 1 wentyl ssący do drenazu 1 plastikowy zbiornik z ręcznikiem na płyn XRO - cewnik do drenażu)</t>
  </si>
  <si>
    <t>Pakiet 32</t>
  </si>
  <si>
    <t>Rękawice chirurgiczne sterylne  ,naturalny lateks pudrowany  z szorstką powierzchnią  mikroteksturowane rozmiar 6,0 -  8,5</t>
  </si>
  <si>
    <t>Pakiet 33</t>
  </si>
  <si>
    <t>Aplikator typu Mini Spike Mini SPIKE Plus z  zatyczką, aparat  do  przygotowywania  i  pobierania  leków  z  butelek, typu Mini Spike Plus - bez filtra cząsteczkowego, filtr bakteryjny 0,45 qm ,zastawka  zabezpieczająca  lek  przed  wyciekaniem po rozłączeniu strzykawki.</t>
  </si>
  <si>
    <t>Pakiet 34</t>
  </si>
  <si>
    <t>Elektroda igłowa Ambu długość 50 mm średnica 0,45 mm .Opakowanie 25 sztuk</t>
  </si>
  <si>
    <t>Elektroda igłowa Ambu długość 75 mm średnica 0,65 mm .Opakowanie 25 sztuk</t>
  </si>
  <si>
    <t>Pakiet 35</t>
  </si>
  <si>
    <t xml:space="preserve"> Zestaw do kraniotomii. Wykonanie z laminatu dwuwarstowego : włóknina polipropylenowa i folia polietylenowa. Łata chłonna wokół pola operacyjnego.
1 serweta na stolik instrumentariuszki 150 cm x 190 cm
2 ręczniki 30 cm x 40 cm
1 serweta na stolik Mayo 80 cm x 145 cm
  3 serwety samoprzylepne foliowe 50 cm x 50 cm                
1 serweta wzmocniona do kraniotomii wzmocniona 225 cm x 280 cm z otworem 19 cm x 25 cm wypełnionym foilą operacyjną ze zintegrowaną torbą na płyny ze sztywnikiem do formowania brzegów z sitem i zaworem do podłączenia drenu oraz dwoma zintegrowanymi uchwytami do mocowania przewodów i drenów.</t>
  </si>
  <si>
    <t>Pakiet 36</t>
  </si>
  <si>
    <t>Zestaw I do artroskopii.  Wykonanie z laminatu dwuwarstowego : włóknina polipropylenowa i folia polietylenowa. Łata chłonna wokół pola operacyjnego. O  składzie : Serweta operacyjna 150x175cm  1 serwet do artroskopii z torbą na płyn i uchwytem do mocowania kabli, drenów 140x190 cm, osłona na kończynę 25x80 cm, rurka drenowa, taśmy samoprzylepne,ręczniki.</t>
  </si>
  <si>
    <t>Pakiet 37</t>
  </si>
  <si>
    <t>OBŁOŻENIE DO LAPAROSKOPII. Wykonanie z laminatu dwuwarstowego : włóknina polipropylenowa i folia polietylenowa. Łata chłonna wokół pola operacyjnego.   Zestaw :         1-serweta na stół Mayo wzmocniona 78-145cm ,                                                                 4 ręczniki do rąk,                                                                                                           2 taśmy 9x50cm,                                                                                                          1-serweta laparoskopowa 230-300cm przesłona31-35cm,                                                        łata chłonna5x80cm,                                                                                                      uchwyt na przewody,                                                                                                      1-serweta na stół instrumentarium150-190cm.</t>
  </si>
  <si>
    <t>Pakiet 38</t>
  </si>
  <si>
    <t>Obłożenie laryngologiczne. Wykonanie z laminatu dwuwarstowego : włóknina polipropylenowa i folia polietylenowa. Łata chłonna wokół pola operacyjnego.  Skład :serweta na stolik narzędziowy 140x90 ,serweta na stolik Mayo 80x142,serweta na głowę typu turban 107x82,5 ,serweta 196x279 cm z wycięciem U 6x 63 cm ze wzmocnieniem 43x51cm z matą antypoślizgową 2 organizatory.</t>
  </si>
  <si>
    <t xml:space="preserve"> </t>
  </si>
  <si>
    <t>Pakiet 39</t>
  </si>
  <si>
    <t>Obłożenie do cięcia cesarskiego.  Wykonanie z laminatu dwuwarstowego : włóknina polipropylenowa i folia polietylenowa. Łata chłonna wokół pola operacyjnego. Skład :serweta 180cmx300 z otworem 20x30x20cm, cześć centralna wypełniona folią chirurg,.Otwór okala worek brzegiem przechwytującym płyny. Worek posiada zawór do podłoża drenu.. 2 serwety dla noworodka z bawełny 80-90cmx120cm ,pokrowiec na stolik Mayo,80x140cm,taśma samoprzylepna 10x50cm,4 ścierki chłonne 30x40cm serweta 150x190-200cm.</t>
  </si>
  <si>
    <t>kpl.</t>
  </si>
  <si>
    <t>Pakiet 40</t>
  </si>
  <si>
    <t>Pakiet 41</t>
  </si>
  <si>
    <t>Pakiet 42</t>
  </si>
  <si>
    <t xml:space="preserve">Osłona ortopedyczna na kończynę o wymiarach 33 x 110 cm z 2 taśmami samoprzylepnymi 10 x 50 cm
Osłona ortopedyczna na kończynę wykonana z laminatu dwuwarstwowego włóknina polipropylenowa i folia polietylenowa. Gramatura laminatu 57,5 g/m2.
</t>
  </si>
  <si>
    <t>Pakiet 43</t>
  </si>
  <si>
    <t>Strzykawka jednorazowego użytku   1 ml  do insuliny z igłą 0,33x13 i 0,40x13 obie w wersji U40 i U100 (do wyboru Zamawiającego)</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</si>
  <si>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2ml skala do 3ml</t>
  </si>
  <si>
    <t>op.</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</si>
  <si>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5ml skala do 6ml</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</si>
  <si>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10ml skala do 12ml</t>
  </si>
  <si>
    <t>Strzykawka jednorazowego użytku 100 ml typ Janet</t>
  </si>
  <si>
    <t>Strzykawka jednorazowego użytku 20 ml  do pompy infuzyjnej, z gumowym zakończeniem tłoka (posiadamy pompy typ ASCOR i BRAUN)strzykawki powinny być typowymi strzykawkami perfuzyjnymi, współpracującymi z wyżej  wymienionymi</t>
  </si>
  <si>
    <t xml:space="preserve">Strzykawka jednorazowego użytku 20 ml. 3 częściowa z gumowym tłokiem z końcówką Luer Lock z podziałką co 1 ml.  </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</si>
  <si>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20ml skala do 24ml</t>
  </si>
  <si>
    <t>Strzykawka jednorazowego użytku 3 - częściowa z gumowym tłokiem z zakończeniem Luer Lock  10 ml</t>
  </si>
  <si>
    <t>Strzykawka jednorazowego użytku 3 - częściowa z gumowym tłokiem z zakończeniem Luer Lock  3 ml</t>
  </si>
  <si>
    <t>Strzykawka jednorazowego użytku 3 - częściowa z gumowym tłokiem z zakończeniem Luer Lock  5 ml</t>
  </si>
  <si>
    <t>Strzykawka jednorazowego użytku 50 ml lub 50-60ml nie przepuszczająca promieni światła. Strzykawki do pomp infuzyjnych powinny być typowymi strzykawkami perfuzyjnymi t.j. wyposażonymi w elementy konstrukcyjne takie jak zakończenie luer-lock z dodatkowym pierścieniem stabilizującym, wyposażone w podwójną skalę pomiarową jedna na cylindrze druga na tłoku.</t>
  </si>
  <si>
    <t>Strzykawka jednorazowego użytku 50 ml lub 50-60ml. Strzykawki do pomp infuzyjnych powinny być typowymi strzykawkami perfuzyjnymi t.j. wyposażonymi w elementy konstrukcyjne takie jak zakończenie luer-lock z dodatkowym pierścieniem stabilizującym, wyposażone w podwójną skalę pomiarową jedna na cylindrze druga na tłoku.</t>
  </si>
  <si>
    <t>Strzykawka tuberkulinowa sterylna niepirogenna 1 ml z igłą 0,45 x 12mm-13mm dopakowaną  w zestawie</t>
  </si>
  <si>
    <t>Strzykawka jednorazowego użytku 3 - częściowa z gumowym tłokiem z zakończeniem Luer Lock  1 ml</t>
  </si>
  <si>
    <t>Strzykawka jednorazowego użytku 20 ml nie przepuszczająca promieni światła. Strzykawki do pomp infuzyjnych powinny być typowymi strzykawkami perfuzyjnymi t.j. wyposażonymi w elementy konstrukcyjne takie jak zakończenie luer-lock z dodatkowym pierścieniem stabilizującym.</t>
  </si>
  <si>
    <t>igła ju 0,45x16  a 100 szt.</t>
  </si>
  <si>
    <t>igła ju 0,5 a 100 szt.</t>
  </si>
  <si>
    <t>igła ju. 0,6 a100 szt.</t>
  </si>
  <si>
    <t>igła ju 0,7 a 100 szt.</t>
  </si>
  <si>
    <t>igła ju 0,8 a 100 szt.</t>
  </si>
  <si>
    <t>igła ju 0,9 a 100 szt.</t>
  </si>
  <si>
    <t>igła ju 1,1 a 100 szt</t>
  </si>
  <si>
    <t>igła ju 1,2 a 100 szt.</t>
  </si>
  <si>
    <t>igła motylek 0,6 ? 0,8 a 50</t>
  </si>
  <si>
    <t>Igły do wstrzykiwaczy Penów 0,3  a100szt</t>
  </si>
  <si>
    <t>Igła do iniekcji ze zintegrowaną osłoną  zabezpieczającą , która chroni i trwale zamyka igłę po użyciu na całej długości. Odchylenie nasady zabezpieczającej 180st.równolegle ze strzykawką</t>
  </si>
  <si>
    <t>Pakiet 44</t>
  </si>
  <si>
    <t xml:space="preserve"> Cewnik żylny w systemie zamkniętym typu Nexiva  wykonany z biokompatybilnego poliuretanu obsługa za pomocą zintegrowanego zestawy przedłużającego oddalona od miejsca wprowadzenia umożliwia pozostawienie kaniuli na długi czas .rozmiary od 18Gdo 24G ( wszystkie długości od14mm do45mm) </t>
  </si>
  <si>
    <t>Pakiet 45</t>
  </si>
  <si>
    <t>Anestetyczny obwód oddechowy z polipropylenu do aparatów do znieczulania, dla dorosłych, jednorazowego użytku o składzie:  2 rury z pamięcią kształtu o długości 60/150-180 cm, złączka Y, pakowany pojedynczo</t>
  </si>
  <si>
    <t>Korek filtra oddechowego, mikrobiologicznie czysty lub sterylny, pakowany pojedyńczo, nakładany na filtr. O średnicy wewnętrznej korka 22mm.</t>
  </si>
  <si>
    <t>Łącznik typu martwa przestrzeń o długości 80-100mm  końcówki 15M-15F gładkie powierzchnie wewnętrzne.  Sterylny, pakowany pojedynczo</t>
  </si>
  <si>
    <t>Łącznik typu martwa przestrzeń o regulowanej długości 49-100mm.  końcówki 15M-15F.  Sterylny, pakowany pojedynczo</t>
  </si>
  <si>
    <t>Maska tlenowa do natleniania biernego z drenem rozłącznym dla dorosłych dł. 150-220cm nie zawierające szkodliwych ftalanów</t>
  </si>
  <si>
    <t xml:space="preserve"> r</t>
  </si>
  <si>
    <t>Maska tlenowa do natleniania biernego z drenem rozłącznym dla dzieci dł. 150-220cm</t>
  </si>
  <si>
    <t>Maska tlenowa do natleniania biernego z drenem rozłącznym dla dzieci dł. 150-220cm i nebulizatorem</t>
  </si>
  <si>
    <t>Obwód oddechowy z PVC do znieczuleń, dla dzieci, jednorazowego użytku o składzie: 2 rury o gładkich powierzchniach wewnętrzych z końcówkami 22 mm, o długości minimum 120 cm każda, końcówki rur typu flex (elastyczne), trzecia rura o dł. min. 60 cm.</t>
  </si>
  <si>
    <t>Układ oddechowy do respiratora dla dorosłych z jedną rurą, kompatybilny z respiratorem Achieva PSO2</t>
  </si>
  <si>
    <t>Złączka prosta do podłączenia układu oddechowego o wymiarach 22M/15F - 15M z portem kapno. Sterylna, pakowana pojedynczo w opakowanie folia-papier.</t>
  </si>
  <si>
    <t>Anestetyczny obwód oddechowy z polipropylenu do aparatów do znieczulania, dla dorosłych, jednorazowego użytku o składzie:    3 rury karbowane z pamięcią kształtu z końcówkami 22 m,  2 rury o długości 60/200 cm, 1 dodatkowa rura o długości minimum 110-150</t>
  </si>
  <si>
    <t>Łącznik obwodu oddechowego typy Y obrotowy,z portem do kapnografii z portami obwodu oddechowego :2-port 22M 1-port 22M/15F</t>
  </si>
  <si>
    <t>Łącznik podwójnie obrotowy z  zatykanym koreczkiem do prowadzenia bronchoskopii.  Sterylny, pakowany pojedynczo.  15M-22M/15F</t>
  </si>
  <si>
    <t>Łącznik typu martwa przestrzeń o dł. 10 cm, końcówki 15M-22M/15F gładkie powierzchnie wewnętrzne., zakończony podwójnie obrotowym łącznikiem kątowym zatykanym koreczkiem do prowadzenia bronchoskopii.  Sterylny, pakowany pojedynczo</t>
  </si>
  <si>
    <t>Maska tlenowa do natleniania biernego z drenem rozłącznym dla dorosłych dł. 150-220cm i nebulizatorem nie zawierające szkodliwych ftalanów</t>
  </si>
  <si>
    <t>Rurka ustno-gardłowa z tworzywa sztucznego GUEDEL  w rozmiarach 000-0 oraz 1-5</t>
  </si>
  <si>
    <t>Zestaw do koncentracji tlenu zawierający łącznik T,zwężkę Venturi 40 % oraz rurkę karbowaną rezerwuarową.</t>
  </si>
  <si>
    <t>Pakiet 46</t>
  </si>
  <si>
    <t>ZESTAW DO POMIARU CIŚNIENIA METODĄ INWAZYJNĄ kompatybitny z kariomonitorem PHILIPS InteliVue ,MindrajBeneVievT8,WelchAllyn ,Siemens/Drager</t>
  </si>
  <si>
    <t>Pakiet 47</t>
  </si>
  <si>
    <t>Ostrza jednorazowe do strzygarki chirurgicznej z ruchomym ostrzem pasujące do strzgarek firmy 3M,</t>
  </si>
  <si>
    <t>Zamawiajacy dopuszcza inne ostrza pod warunkiem użyczenia strzygarek wraz z ładowarkami na okres 24 miesiecy w ilości 15 sztuk.W przypadku uszkodzenia  lub awarii strzygarki zostanie ona wymieniona na koszt dostawcy w ciągu 3 dni roboczych</t>
  </si>
  <si>
    <t>Pakiet 48</t>
  </si>
  <si>
    <t>maska krtaniowa, anestezjologiczna, rozmiar 1-5 co 0,5 z oznaczeniem rozmiaru maski w min.dwóch miejscach na korpusie oraz na baloniku kontrolnym.</t>
  </si>
  <si>
    <t>Pakiet 49</t>
  </si>
  <si>
    <t>Dren spiralny do CT M-F</t>
  </si>
  <si>
    <t>STRZYKAWKA  800099 LF CT9000ADV    200 ml</t>
  </si>
  <si>
    <t>Pakiet 50</t>
  </si>
  <si>
    <t>jałowe przewody łączące z PCV, średnica 5- 5,6mm, dł 2,7- 3,0 m, zakończenia typu lejek-lejek</t>
  </si>
  <si>
    <t>zestaw sterylny  do odsysania pola operacyjnego Yankauer z kontrolą odsysania,końcówka standardowa,dł drenu 200-250cm</t>
  </si>
  <si>
    <t>zestaw sterylny  do odsysania z pola operacyjnego Yankauer,bez kontroli odsysania-końcówka standardowa, dł drenu 200-250cm</t>
  </si>
  <si>
    <t>Pakiet 51</t>
  </si>
  <si>
    <t>ZESTAW DO ZNIECZULENIA WEWNĄTRZOPONOWEGO  16G,18G typu Perifix , filtr zewnątrzoponowy, cewnik, igła, strzykawka niskooporowa 10 ml.</t>
  </si>
  <si>
    <t>Pakiet 52</t>
  </si>
  <si>
    <t>Jałowa folia przeznaczona do stosowania w zabiegach rekonstrukcji struktur chrząstkowych kostnych w operacjach przegrody nosa; wykonana politetrafluoroetylenu (PTFE) obojętnego fizjologicznie, nie powodującego odczynów alergicznych i nie zmieniającego swoich właściwości pod wpływem temperatury.</t>
  </si>
  <si>
    <t>Pakiet 53</t>
  </si>
  <si>
    <t xml:space="preserve"> Worek stomijny,odpuszczalny z okienkiem kompatybilny z płytkami</t>
  </si>
  <si>
    <t xml:space="preserve">Płytka stomijna z dodatkowym kołnierzem flizelinowym,nasączona substancją ochronną z miękkim systemem mocowania worka, do docięcia od 13 do 32 mm  </t>
  </si>
  <si>
    <t>Płytka stomijna z dodatkowym kołnierzem flizelinowym,nasączona substancją ochronną z miękkim systemem mocowania worka, do docięcia od 13 do 50 mm</t>
  </si>
  <si>
    <t>Płytka stomijna z dodatkowym kołnierzem flizelinowym,nasączona substancją ochronną z miękkim systemem mocowania worka, do docięcia od 13 do 70 mm</t>
  </si>
  <si>
    <t>Worek stomijny, odpuszczalny przeźroczysty. Płytka nacięta, nasączona substancją ochronną.Otwór do docięcia 13-70</t>
  </si>
  <si>
    <t xml:space="preserve">                                                                                      </t>
  </si>
  <si>
    <t>Pakiet 54</t>
  </si>
  <si>
    <t xml:space="preserve">Sterylny, wchłanialny materiał szewny do zamykania ran ,zakończony pętlą i powlekany płaskimi zaczepami , okres wchłaniania 180 dni, nić 3/0 dł 30 cm igła 1/2 koła, 26mm   </t>
  </si>
  <si>
    <t>Pakiet 55</t>
  </si>
  <si>
    <t xml:space="preserve">Igła przetokowa do przeprowadzania hemodializy jednoigłowej </t>
  </si>
  <si>
    <t>Pakiet 56</t>
  </si>
  <si>
    <t>Dren jednorazowy do pompy artroskopowej  DYONICS 25inflow only tube set</t>
  </si>
  <si>
    <t>Pakiet 57</t>
  </si>
  <si>
    <t>Aparat do infuzji grawitacyjnych z odpowietrznikiem, z filtrem w komorze kroplowej zabezpieczający przed dostaniem się powietrza do drenu po opróżnieniu butelki ,z zabezpieczeniem przed wypływem płynu z drenu podczas jego wypełniania  miejscem na kolec k</t>
  </si>
  <si>
    <t>Przyrząd do przetaczania płynów infuzyjnych typu bezpiecznego,nieprzezroczysty nieprzepuszczający promieniowania świetlnego</t>
  </si>
  <si>
    <t>Przyrząd go infuzjii grawitacyjnej z odpowietrznikiem z filtrmp/bakteryjnym o,2mki klapką niezawiera PCV do podaży cytostatyków w rym Taxolu</t>
  </si>
  <si>
    <t>Sterylna jednorazowa igła typu Hubera 20 G od 32mm do 40 mm,z giętką płytką mocującąi zaciskiem,dren z zaciskiem nie zawiera PCV,do wlewów długotrwałych,koniec igły szlif łyżeczkowy możliwość podania kontrastu pod wys.ciśni.do portu_x005F_x000D_</t>
  </si>
  <si>
    <t>Pakiet 58</t>
  </si>
  <si>
    <t>strzykawka insulinowa 1ml sterylna jednorazowa z wtopioną igłą rozmiar 0,3x13 mm</t>
  </si>
  <si>
    <t>strzykawka insulinowa 1ml sterylna jednorazowa z wtopioną igłą rozmiar 0,3x8 mm</t>
  </si>
  <si>
    <t>Pakiet 59</t>
  </si>
  <si>
    <t>Drenik uszny -tuba wentylacyjna silikon niebieski miękki kołnierz w kształcie parasolki z 3 nacięciami ułatwiajacymi składanie w trakcie zakładania śr.1mm ,śred zew 2,9mm,dł-2,8mm</t>
  </si>
  <si>
    <t>Pakiet 60</t>
  </si>
  <si>
    <t>Zestaw sterylnych węży irygacyjnych do systemy piezoelektrycznego o długości min 2,9m z klipsami do mocowania wzdłuż kabla napędu .Pakowane sterylnie jednostkowo.</t>
  </si>
  <si>
    <t>Pakiet 61</t>
  </si>
  <si>
    <t>Worek do laparoskopii do zabiegów ginekologicznych 200ml</t>
  </si>
  <si>
    <t>Bezpieczny zestaw do punkcji opłucnej z jednokierunkowym zaworem, igłą typu Veresa ( igła z mandrynem wewnętrznym ) i komorą na wydzielinę2000 - 2500 ml.</t>
  </si>
  <si>
    <t>Dreny Łączące ( wkład workowy -pacjent ) sterylne 2 metrowe, średnica wewnętrzna 6-7 mm, zakończenia typu żeńskiego</t>
  </si>
  <si>
    <t>igła biopsyjna cienkoigłowa do instrumentu biopsyjnego Pro-Mag  Ultra, rozmiar 16 ga x 20 cm.</t>
  </si>
  <si>
    <t>Igła biopsyjna cienkoigłowa do instrumentu biopsyjnego Pro-Mag  Ultra, rozmiar 14 ga x 20 cm.</t>
  </si>
  <si>
    <t>klipsy niewchlanialne, polimerowe,sterylne , rozm XL,pasujące do klipsownicy Hem-o-lok</t>
  </si>
  <si>
    <t>klipsy tytanowe,sterylne,rozmiar SMALL,do klipsownicy naczyniowej Hemoclip PLUS</t>
  </si>
  <si>
    <t>Zestaw do drenażu klatki piersiowej Sahara</t>
  </si>
  <si>
    <t>Zestaw do drenażu klatki piersiowej, z osobno wydzielonymi komorami: komora zbiorcza 2,5l, komora zastawki podwodnej, komora monitoringu ciśnienia śródopłucnego niezintegrowana lub zintegrowana  z komorą zastawki podwodnej. Mechaniczna komora siły ssania</t>
  </si>
  <si>
    <t>zestaw dwukomorowy, plastikowy do drenażu oplucnej,z butlą na wydzielinę o pojemności 2,5 l lub 3,0 l.i butla wodnej regulacji sily ssania oraz portem do pobierania próbek</t>
  </si>
  <si>
    <t>Zestaw plastikowy trzybutlowy do odsysania wydzielin z opłucnej, z butlą na wydzielinę o pojemności 2,5 litra i butla wodnej regulacji siły ssania oraz komorą zastawki podwodnej, z automatycznymi zaworami bezpieczeństwa, kompaktowy, cicho pracujący.</t>
  </si>
  <si>
    <t xml:space="preserve">Zestaw trzykomorowy, plastikowy do drenażu opłucnej, z komorą na wydzielinę o pojemności 2,5 litra i komorą wodenj regulacji siły ssania oraz komorą zastawki podwodnej, z automatycznymi zaworami bezpieczeństwa, kompaktowy, cicho pracujący          </t>
  </si>
  <si>
    <t>Pakiet 62</t>
  </si>
  <si>
    <t>1</t>
  </si>
  <si>
    <t>System do  intubacji dróg łzowych 15cm probe-23G olive chip</t>
  </si>
  <si>
    <t>ID_PRZETARG_POZ</t>
  </si>
  <si>
    <t>Opis pozycji</t>
  </si>
  <si>
    <t>Pakiet 63</t>
  </si>
  <si>
    <t>Przyrząd do drenażu jamy bębenkowej ucha środkowego .Materiał PTFE .Prześwit na osi przyrządu od 0,9mm do1,15 mm .Średnica kołnierza od 1,7 do 2mm .Długoć przyrządu od 1,3 do1,6mm.Rowek na błonę o okrągłym kształcie i promieniu krzywizny od 0,4mm do 0,45 mm.Produkt pakpwany pojedyńczo sterylny.</t>
  </si>
  <si>
    <t>Pakiet 64</t>
  </si>
  <si>
    <t>Jednorazowa igła do ostrzykiwań,osłonka 2,3mm/230 ,śr igły 0,7 mm dł igły 5 mm  ( akcesoria endoskopowe firmy Endoflex kompatybilne z posiadanymi przez szpital endoskopami.</t>
  </si>
  <si>
    <t>2</t>
  </si>
  <si>
    <t>Jednorazowa szczotka czyszcząca 1,9mm/230cm/5,0mm</t>
  </si>
  <si>
    <t>Pakiet 65</t>
  </si>
  <si>
    <t>Jałowe rękawice chirurgiczne, bezlateksowe, bezpudrowe wykonane z polichloroprenu lub polizoprenu z wewnętrzną stroną polimerową  (grubośc na palcu 0,26mm,na dłoni I 0,21mm,na mankoecie 0,17mm W pełni anatomiczny kształt.  Wymagane jest aby rękawice posiadały teksturowane powierzchnie i cienki materiał (wzmocnienie w wrażliwości dotykowej.Deklaracja zgodności CE.Pakowane parami w szczelne opakowaniagwarantujące zachowanie jałowości do momentu ich otwarcia.Wyrażne oznaczenie rozmiaru na opakowaniu bezpośrednim i na rękawicy Rozmiar od 6.0 do8,5 co 0,5</t>
  </si>
  <si>
    <t>Pakiet 66</t>
  </si>
  <si>
    <t>Ostrza chirurgiczne wymienne,wykonane ze stali węglowej z wygrawerowaną nazwą producenta i numerem na ostrzu ,na opakowaniu wyraźnie oznakowany kształt ostrza typu Swann Morton rozmiar 10-24 według bieżących potrzeb szpitala</t>
  </si>
  <si>
    <t>sztuka</t>
  </si>
  <si>
    <t>Pakiet 67</t>
  </si>
  <si>
    <t>Roztwór  zawierający substancję zapobiegającą zapychaniu cewnika oraz o właściwościach przeciw-bakteryjnych. Roztwór  ma zawierać trzy substancje czynne – (cyklo)taurolidynę, cytrynian (4%) i urokinazę (25000 IU) – oraz między innymi wodę do wstrzyknięć, PVP Roztwór do stosowania w dostępach naczyniowych (cewnikach i portach).</t>
  </si>
  <si>
    <t>Pakiet 68</t>
  </si>
  <si>
    <t xml:space="preserve"> Zestaw dla noworodka :1 kocyk bawełniany 160x75cm ,serweta 80x60cm,serweta 60x60cm.,czapeczka dla noworodka.</t>
  </si>
  <si>
    <t>Pakiet 69</t>
  </si>
  <si>
    <t>Szew syntetyczny pleciony niewchłanialny poliester powlekany polibutylanem .Zielony rozmiar 2/0 6x45cm x35 sztuk</t>
  </si>
  <si>
    <t>Pakiet 70</t>
  </si>
  <si>
    <t>4% cytrynian sodu do wypełniania cewników dializacyjnych w strzykawce z zamknięciem  luer-luck poj 5ml</t>
  </si>
  <si>
    <t>Pakiet 71</t>
  </si>
  <si>
    <t>Zestaw drenów jenorazowych AHTOx 6sztuk</t>
  </si>
  <si>
    <t>Pakiet 72</t>
  </si>
  <si>
    <t>Kwas cytrynowy 50% (10 litrów)</t>
  </si>
  <si>
    <t>Podchloryn sodu stabilizowany zaw. Min 100g/l aktywnego chloru -roztwór zawierajacy ok 3,9% aktywnego chloru op 5 litrów</t>
  </si>
  <si>
    <t>Pakiet 73</t>
  </si>
  <si>
    <t>Przyrząd do transferu leku z filtrem 0,2 mikrona oraz  z zastawką, system bezigłowy kompatybilny z fiolką i z końcówką  typu luer lock, przepływ płynu aktywowany wkłuciem końcówki  typu luer,  z zastawką zasklepiającą się samoistnie po rozłączeniu z końcówką luer, posiadający badania z stabilności z cytostatykami typu Chemo Aid</t>
  </si>
  <si>
    <t>Pakiet 74</t>
  </si>
  <si>
    <t xml:space="preserve">Dren brzuszny rozmiary od20- do36/60cm    oraz od 20do -36/40cm
</t>
  </si>
  <si>
    <t xml:space="preserve">Łącznik do drenażu klatki piersiowej schodkowy  rozmiar średni 8-15-8 sterylny
</t>
  </si>
  <si>
    <t xml:space="preserve">Łącznik do drenów , redukcyjne sterylne 8-11/7-3-5/2mm
</t>
  </si>
  <si>
    <t>Łącznik do drenów sterylny prosty 9P, 8-12/6</t>
  </si>
  <si>
    <t xml:space="preserve">Steryny łącznik do regulacji siły ssania typ Fingertip lub równoważne
</t>
  </si>
  <si>
    <t xml:space="preserve">Nebulizator z ustnikiem  służący do podawania leków wziewnych.  W skład zestawu wchodzą: ustnik, złączka T,  z rurą  lub bez rury,  nebulizator, dren tlenowy, pojedynczo pakowane, sterylne lub biologicznie czyste.
</t>
  </si>
  <si>
    <t xml:space="preserve">Rurka intubacyjna, dotchawicza z mankietem uszczelniajacym. Rozmiar 10,0
</t>
  </si>
  <si>
    <t xml:space="preserve">Zaciskacz do pępowiny jednorazowy
</t>
  </si>
  <si>
    <t>Zatyczka do cewnika    sterylna</t>
  </si>
  <si>
    <t>Pakiet 75</t>
  </si>
  <si>
    <t>Rurki teacheostomijne bez mankietu  sterylna, z łącznikiem  numeryczne oznaczenie na opakowaniu Rozmiary 6,0-9,5 co 0,5</t>
  </si>
  <si>
    <t>Rurki tracheostomijna bez mankietu  sterylna, bez łącznikiem  numeryczne oznaczenie na opakowaniu Rozmiary 6,0-9,5 co 0,5</t>
  </si>
  <si>
    <t>Rurki tracheostomijna bez mankietu  sterylna, fenestracyjna  numeryczne oznaczenie na opakowaniu Rozmiary 6,0-9,5 co 0,5</t>
  </si>
  <si>
    <t>Pakiet 76</t>
  </si>
  <si>
    <t>Jednorazowa sterylna końcówka tytanowa prosta 25kHz do tkanek miękkich,długość : 11.4cm, średnica zew./wew.: 1.92/1.5mm, z płaszczem irygacyjnym, do aspiratora ultradźwiękowego SONOPET (opakowanie 5szt.)</t>
  </si>
  <si>
    <t>Jednorazowa sterylna końcówka tytanowa prosta 25kHz do tkanek miękkich, długość: 20.0cm, średnica zew./wew.: 1.92/1.5mm, z płaszczem irygacyjnym, do aspiratora ultradźwiękowego SONOPET (opakowanie 5szt.)</t>
  </si>
  <si>
    <t>Jednorazowy sterylny dwukanałowy zestaw drenów (dł. 5.25m) i drenów przedłużających z filtrem (dł. 1.14m) do aspiratora ultradźwiękowego SONOPET (opakowanie 5szt.)</t>
  </si>
  <si>
    <t>Jednorazowa wkładka zbiornika aspiracyjnego 2000ml do aspiratora ultradźwiękowego SONOPET (opakowanie 5szt.)</t>
  </si>
  <si>
    <t>Pakiet 77</t>
  </si>
  <si>
    <t>Preparat do dezynfekcji skóry i błon śluzowych zawiera substancję czynną powidon jodowany z 10% zawartością jodu.7,5%, roztwór na skórę
(Povidonum iodinatum) 1000ml</t>
  </si>
  <si>
    <t>Pakiet 78</t>
  </si>
  <si>
    <t>Mostek stomijny  rozmiary 65mm,90 mm</t>
  </si>
  <si>
    <t>Pakiet 79</t>
  </si>
  <si>
    <t>Czujnik pomiaru parametrów hemodynamicznych FLO TRAC</t>
  </si>
  <si>
    <t>Czujnik do pomiarów parametrów metodą termodylucji przepłucnej VOLUME VIEV</t>
  </si>
  <si>
    <t>Czujnik do pomiaru ciśnienia krwawego</t>
  </si>
  <si>
    <t>Czujnik do pomiaru ciśnienia krwawego z możliwością przełączenia pomiędzy ciągłym pomiarem ciśnienia tętniczego i żylnego</t>
  </si>
  <si>
    <t>Pakiet 80</t>
  </si>
  <si>
    <t>Antybakteryjny płyn do płukania jamy ustnej i gardła.</t>
  </si>
  <si>
    <t>30</t>
  </si>
  <si>
    <t>Pakiet 81</t>
  </si>
  <si>
    <t xml:space="preserve">3% środek do dezynfekcji aparatów z zastosowaniem do automatycznych urządzeń dozujących do hemodializy. Czas działania 5 minut. Działa na: B, V, Tbc. P/działa osadzaniu  i zbieraniu się wapna. Jest kompatybilny z takimi materiałami jak: PVC, PE, PP.   </t>
  </si>
  <si>
    <t>op. - 10 kg</t>
  </si>
  <si>
    <t>Pakiet 82</t>
  </si>
  <si>
    <t>Rurka tracheostomijna z wymiennym wkładem bez mankietu, fenestracyjne z jednym dużym otworem owalnym. Wykonane z termoplastycznego PVC, wyposażone w miękkie szyldy z zaczepem przegubowym, bagnetowe złącza zapobiegające wypadaniu kaniul, Zaopatrzona w prowadnicę z oliwką dla łatwego wprowadzania. W zestawie 3 kaniule wymienne: 1 kaniula wewnętrzna z łącznikiem 15mm , z otworami fenestracyjnymi : 1 kaniula wewnętrzna z łącznikiem 15mm , bez otworów fenestracyjnych ; 1 kaniula wewnętrzna z kołnierzem  , z otworami fenestracyjnymi  oraz miękka opaska mocująca, nasadka foniacyjna, korek dekaniulacyjny, nasadka kosmetyczna i łącznik 15mm do samodzielnego założenia na rurkę bez kaniuli  Rozm: 5,0 dł. 6,2cm : 6,0 dł. 7,0cm : 7,0 dł. 7,2cm: 8,0 dł. 8,0cm : 9,0 dł. 8,2cm: 10.0 dł. 8,4cm</t>
  </si>
  <si>
    <t>Rurka tracheostomijna typu KAN, krótkie, z wymiennym wkładem bez mankietu. Wykonane  z termoplastycznego PVC, wyposażone w miękki szyldy z zaczepem przegubowym, bagnetowe złącza zapobiegające wypadaniu kaniul. Zaopatrzona w prowadnicę z oliwką dla łatwego wprowadzenia. W zestawie 3 kaniule wymienne: 1 kaniula wewnętrzna z łącznikiem 15mm, 2 kaniule wewnętrznej z kołnierzem, oraz miękka opaska mocująca , nasadka kosmetyczna i łącznik 15 mm do samodzielnego założenia na rurkę bez kaniuli  Rozm: 5,0 dł. 4,5cm : 6,0 dł. 4,7cm : 7,0 dł. 4,9cm: 8,0 dł. 5,1cm : 9,0 dł. 5,3cm: 10.0 dł. 5,5cm</t>
  </si>
  <si>
    <t>Pakiet 83</t>
  </si>
  <si>
    <t>Sterylny Fartuch Chirurgiczny  sterylny fartuch rozm. M-L pełnobarierowy i oddychający na całej powierzchni wykonany z włókniny trójwarstwowej SFS o gramaturze 81 g/m2. Przebadany na przenikanie cytostatyków (badania niezależne załączone do oferty). Rękaw fartucha zakończony dzianinowym mankietem, troki łączone kartonikiem, sposób złożenia i konstrukcja pozwalająca na nałożenie fartucha z zachowaniem jałowości zarówno z przodu jak i z tyłu operatora. Rękawy fartucha klejone. Fartuch po założeniu posiada widoczne oznaczenie stopnia barierowości. Opakowanie zawierające min. 1 ręcznik chłonny. Posiadający min. 2 etykiety samoprzylepne do archiwizacji danych. Dokumenty potwierdzające spełnienie wymagań</t>
  </si>
  <si>
    <t>250</t>
  </si>
  <si>
    <t>Maska respiratorowa FFP3 z zaworem oddechowym   Półmaska ochronna dla personelu medycznego – respiratorowa spełniająca wymogi klasy FFP3 wg EN 149:2001 zarejestrowana jako środek ochrony osobistej, w kształcie stożka jednopanelowa, wykonana z materiałów: poliester, melt blown, poliester posiadającą w części środkowej zawór oddechowy ułatwiający oddychanie, w górnej części maski wyprofilowane usztywnienie na nos, po stronie wewnętrznej (od strony twarzy) pianka zwiększającą komfort użytkowania i ułatwiająca oddychanie, gumki na głowę wykonane z termoplastycznego bezlateksowego materiału ułatwiającego nakładanie maski, skuteczność filtracji cząsteczkowej (dla cząsteczek 0,1 µm ) &gt; 99,9 % , skuteczność filtracji bakteryjnej &gt;99,9%, całkowite przesiąkanie do środka &lt; 0,65 % , penetracja aerozoli testowych &lt;0,65%, opór oddechowy przy wdechu i wydechu ≤2,45 mbar.</t>
  </si>
  <si>
    <t>300</t>
  </si>
  <si>
    <t>3</t>
  </si>
  <si>
    <t>Pakiet 84</t>
  </si>
  <si>
    <t>Okulary ochronne. Wykonane z przezroczystego polikarbonu (PC), Posiadają boczne otwory wentylacyjne w zausznikach, Krawędzie zaokrąglone. Środek ochrony indywidualnej kategorii II, zgodne z EN 166, I klasa optyczna</t>
  </si>
  <si>
    <t>10</t>
  </si>
  <si>
    <t>Pakiet 85</t>
  </si>
  <si>
    <t>Sterylna osłona na obuwie z podeszwą antypoślizgową , lamowane szwy, troki do zawiązania wokół kostki, zwalidowany system podwójnego pakowania Dostępna w rozmiarze od S do XL; wykonane z: wysokiej gęstości polietylenu o wadze powierzchniowej 45 g/m2 umożliwiający transfer powietrza i pary wodnej (oddychającego) celem zapewnienia odpowiedniego komfortu termicznego podczas użytkowania (przepuszczalność powietrza ISO 5636-5 wynik 4 s)   Produkt winien posiadać certyfikat przeciwchemicznej odzieży ochronnej kategorii III klasa 5 i 6 oraz badania na przenikanie typowych leków cytostatycznych wydane przez niezależne od producenta akredytowane laboratoria chemiczne z wykazem tych środków (przynajmniej 10) w tym leków cytostatycznych, do użytkowania w pomieszczeniach czystych wg klasy ISO-4/5, A i B. *</t>
  </si>
  <si>
    <t>50</t>
  </si>
  <si>
    <t>Pakiet 86</t>
  </si>
  <si>
    <t>Zestaw ratunkowy do usuwania skażenia cytostatykami. Produkt zarejestrowany jako środek ochrony osobistej (PPE) najwyższej kategorii III. Zoptymalizowany do usuwania cytostatyków wszystkich typów. Rekomendowany przez DGOP oraz ESOP. Skład zestawu: 1. kombinezon ochronny – 1szt; 2. rękawice ochronne odporne na cytostatyki – 1par; 3. rękawice żółte odporne na uszkodzenia mechaniczne – 1para; 4. obuwie ochronne 1para; 5. maska ochronna FFP3 – 1szt; 6. gogle ochronne – 1szt; 7. marker do oznaczenia obszaru skażenia lekiem – 1szt;8. butelka z H2O – 1szt;9. łopatka – szpatułka – 1szt;10. szufelka – 1szt;11. torba do utylizacji 1 + 2szt;12. szczypce drewniane – 1szt;13. mata chłonna ChemoSorb – 1szt; 14. ściereczki Isysoft – 6szt; 15. niebieski worek na odpady – 1szt; 16. specjalny worek na odpady zabezpieczający wydostanie się cytostatyku – 1szt; 17. opaski zaciskowe – 2szt; 18. tabliczka informacyjna / obrazkowa (oznaczenie miejsca skażenia miejsca) – 1szt;19. Instrukcja dla użytkownika - 1szt; 20. raport z wypadku</t>
  </si>
  <si>
    <t>Pakiet 87</t>
  </si>
  <si>
    <t>OPATRUNEK SZTUCZNA SKÓRA, HEMOSTATYCZNY, TYPU „EPIGARD” 8X10CM</t>
  </si>
  <si>
    <t>Pakiet 88</t>
  </si>
  <si>
    <t>Lateksowa rurka niesterylna w rolce 15m rozmiary 2x4mm ,3x5mm,4x6mm,5x7mm,6x9mm</t>
  </si>
  <si>
    <t>Pakiet 89</t>
  </si>
  <si>
    <t>Kaniula dotętnicza jednorazowa sterylna rozmiar 20G dł 45 mm wyposażona w zamknięcie dostępu linii typu Switch. Skrzydełka do łatwego i bezpiecznego mocowania kaniuli za pomocą plastra oraz „uszka” służące do przyszycia kaniuli do skóry. Cewnik wykonany z PTFE. Bez lateksu, bez PVC.</t>
  </si>
  <si>
    <t>Pakiet 90</t>
  </si>
  <si>
    <t>Zastawka do operacyjnego leczenia wodogłowia typu GAV 2.0 o ciśnieniu otwarcia w pozycji poziomej 5 lub 10 cm H2O ze zintegrowanym mechanizmem antysyfonowym o ciśnieniach otwarcia w pozycji pionowej 20,25,30 lub 35 cm h20 do wyboru przez Zamawiającego. Wszystkie powyżej wymienione zastawki z nakładką antyzałamaniową na drenie dokomorowym lub nakładkę antyzałamaniową i zbiornik pompujący, 18/25cm dren dokomorowy z prowadnicą lub zbiornik dokomorowy przepływowym/ pompującym (do wyboru przez Zamawiającego) z drenem 25 cm i drenem dystalnym 20 cm, 90/120 cm dren dootrzewnowy. Zastawka wykonana z tytanu.</t>
  </si>
  <si>
    <t>Zastawka do operacyjnego leczenia wodogłowia typu miniNAV o ciśnieniu otwarcia w pozycji poziomej i pionowej 5,10 lub 15 cm H20 do wyboru przez Zamawiającego. Wszystkie powyżej wymienione zastawki posiadają nakładkę antyzałamaniową na drenie dokomorowym lub nakładkę antyzałamaniową  i zbiornik pompujący, 25 cmdren dokomorowy z prowadnicą lub zbiornik dokomorowy przepływowy z drenem 18 cm, 120 cm dren dootrzewnowy. Zastawka wykonana z tytanu.</t>
  </si>
  <si>
    <t>Pakiet 91</t>
  </si>
  <si>
    <t>Jednorazowa szczotka dwustronna do czyszczenia endoskopu dł. 300 mm zamiast długiej szczotki , z miękkiego , odpornego nylonu, do czyszczenia kanałów kolonoskopowych, dł 300 mm.</t>
  </si>
  <si>
    <t>Pętla do polipektomii NA ZIMNO, rozmiar 15 mm, drut pleciony 0,2mm, trzystopniowy do polipów od 3-10mm, dł robocza 230 cm.</t>
  </si>
  <si>
    <t>Pętla do polipektomii NA ZIMNO, rozmiar 10 mm, drut pleciony 0,2mm, trzystopniowy do polipów od 3-15mm, dł robocza 230 cm.</t>
  </si>
  <si>
    <t>Pętla elektrochirurgiczna kolonoskopowe jednorazowego użytku, kształt owalny: średnica pętli 30mm, dł. robocza 230cm.</t>
  </si>
  <si>
    <t>Pętla elektrochirurgiczna kolonoskopowe jednorazowego użytku, kształt owalny: średnica pętli 50mm, dł. robocza 230cm.</t>
  </si>
  <si>
    <t>Jednorazowe sterylne szczypce owalne bez igły z okienkiem do KOLONOSKOPII typu JUMBO powlekane PE, długość narzędzia 230 cm, zawierające przyrząd do pobierania próbek ( zapakowany łącznie ze szczypcami w jednym opakowaniu).</t>
  </si>
  <si>
    <t>Jednorazowe sterylne szczypce owalne z okienkiem do GASTROSKOPII, powlekane PE, bez igły – dł. 180 cm, minimalna średnica kanału roboczego 2,5mm. Pakowane indywidualnie sterylnie. Zawierające przyrząd do pobierania próbek ( zapakowany łącznie ze szczypcami w jednym opakowaniu).</t>
  </si>
  <si>
    <t>Pakiet 92</t>
  </si>
  <si>
    <t>Folia na mankiety pakowana sterylnie. Osłona mankietu, zabezpieczająca przed zabrudzeniami, jednorazowego użytku. Rozmiar: mały.</t>
  </si>
  <si>
    <t>Folia na mankiety pakowana sterylnie. Osłona mankietu, zabezpieczająca przed zabrudzeniami, jednorazowego użytku. Rozmiar: duży.</t>
  </si>
  <si>
    <t>Pakiet 93</t>
  </si>
  <si>
    <t>Łagodny preparat do mycia rąk, bez zapachu i barwników. Na bazie związków powierzchniowo czynnych, zawiera emolienty , zapobiegające wysuszeniu skóry. O ph neutralnym dla skóry. Testowany dermatologicznie.</t>
  </si>
  <si>
    <t>Postać: płyn 750ml dostosowany do dozowników w systemie zamkniętym.</t>
  </si>
  <si>
    <t>Sterylny, wolny od przetrwalników roztwór 70% alkoholu izopropylowego rozcieńczony w wodzie do iniekcji  z gwarantowanym poziomem endotoksyn ponizej 0,25 EU/ml. Pakowane sa w potrójne worki foliowe w celu łatwego transportu do pomieszczeń czystych o klasie A i B. Posiada specjalny rodzaj spryskiwacza, który obniża ryzyko inhalacji alkoholu a także gwarantuje zachowanie sterylności preparatu podczas stosowania przez okres 3 miesięcy. Produkt biobójczy.</t>
  </si>
  <si>
    <t>Opakowanie 1l ze spryskiwaczem.</t>
  </si>
  <si>
    <t>Pakiet 94</t>
  </si>
  <si>
    <t>STRZYKAWKA do gazometrii bez igły, bez funkcji samonapełniania, z heparyną litową oraz korkiem do zamykania strzykawki, do 3ml</t>
  </si>
  <si>
    <t>STRZYKAWKA do gazometrii z igłą 0,7 z funkcją samonapełniania, z heparyną litową, z zabezpieczeniem przeciwzakłuciowym oraz korkiem do zamykania strzykawki, do 3ml</t>
  </si>
  <si>
    <t>Pakiet 95</t>
  </si>
  <si>
    <t>KLIPS HORISON M/L</t>
  </si>
  <si>
    <t>KLIPSY TYTANOWE DO KLIPSOWNICY ETHICON EL-314</t>
  </si>
  <si>
    <t>Pakiet 96</t>
  </si>
  <si>
    <t xml:space="preserve">Zestaw do żywienia dojelitowegosłuży do łączenia worka lub butelki z dietą . Umożliwia żywienie  pacjenta metodą ciągłego wlewu - wersja grawitacyjna </t>
  </si>
  <si>
    <t>Pakiet 97</t>
  </si>
  <si>
    <t>Osłona na głowicę USG sterylna  krótka</t>
  </si>
  <si>
    <t>Pakiet 98</t>
  </si>
  <si>
    <t>Test ureazowy ,szybki do wykrywania Helicobakter pylori</t>
  </si>
  <si>
    <t>Pakiet 99</t>
  </si>
  <si>
    <t>Proteza głosowa  rozmiar  6;8;10</t>
  </si>
  <si>
    <t>Niskooporowa, wszczepialna silikonowa proteza głosowa. Posiadająca pierścień z polimeru fluorowego widocznego w promieniach rentgenowskich oraz dwa elastyczne kołnierze (od strony przełyku i od strony stomy) umożliwiające zakładanie tej samej protezy do przetoki przełykowo-gardłowej z dojścia przedniego – przez tracheostomę albo z dojścia tylnego – od strony przełyku z użyciem giętkiej prowadnicy. Proteza winna być łatwo czyszczona za pomocą szczoteczki oraz przepłukiwana za pomocą gruszki</t>
  </si>
  <si>
    <t xml:space="preserve">Wymagania dotyczące przedmiotu zamówienia:
• Proteza musi być wykonana z silikonu medycznej jakości;
• Proteza musi zapewniać maksymalny przepływ powietrza do przełyku – wymagana średnica korpusu minimum 22 French;
• Proteza musi być fabrycznie przygotowana do procedury wymiany, tj. umieszczona w podajniku (aplikatorze) do założenia protezy od strony stomy (sterylnie)
• Obudowa jednokierunkowej zastawki musi być widoczna w promieniach rentgenowskich;
• Opakowanie powinno zawierać szczoteczkę do czyszczenia protezy;
</t>
  </si>
  <si>
    <t>Pakiet 100</t>
  </si>
  <si>
    <t>PASKI FLUORESCEINOWE "BIO GLO"</t>
  </si>
  <si>
    <t>Pakiet 101</t>
  </si>
  <si>
    <t>Sonda gastrostomijna silikonowa ze znacznikiem głębokości co 2 cm, dł 17cm, z trzema wejściami: do podawania pokarmu, płukania i podawania leków. Rozm od 12-24</t>
  </si>
  <si>
    <t>Pakiet101</t>
  </si>
  <si>
    <t>Sonda Sengstakena w rozmiarach 16 Ch ; 18 Ch i 20 Ch. długość 115 cm, 100% silikonu</t>
  </si>
  <si>
    <t>15</t>
  </si>
  <si>
    <t>Zestaw do cystostomii  9 FR,10 FR,12 FR,14 FR cewnik przeźroczysty Foleya,balon 3-5 ml, igła-troakar nierozrywalny,ostrze otwarte w kształcie półksiężyca,sterylny</t>
  </si>
  <si>
    <t>Pakiet 102</t>
  </si>
  <si>
    <t>Rurki intubacyjne zbrojone pediatryczne,jednorazowe jałowe bez mankietu uszczelniającego rozmiary od 3,0 do 6,0</t>
  </si>
  <si>
    <t>Pakiet 103</t>
  </si>
  <si>
    <t>Igła do biopsji gruboigłowej  ręczna 14G/150cm</t>
  </si>
  <si>
    <t>Pakiet 104</t>
  </si>
  <si>
    <t>Cewnik Foley 100% silikonu z balonem uszczelniającym Ch 20-30</t>
  </si>
  <si>
    <t>Cewnik Foley 100% silikonu z balonem uszczelniającym Ch 6-18</t>
  </si>
  <si>
    <t>Pakiet 105</t>
  </si>
  <si>
    <t>System godzinowej zbiórki moczu z menzurą 500 ml i wymiennym workiem 2000 ml. Precyzyjne pomiary - zintegrowana komora pomiarowa 50ml do małych objętości (podziałka co 1 ml). Zakręcany zawór przelowowy – łatwe i szybkie opróżnienie menzury do worka. Napowietrzana komora z zaworem zwrotnym- zapobieganie cofaniu się moczu. Bezigłowe złącze do pobierania próbek -zapobiega przypadkowym zakłucia. Zawory napowietrzające menzury i worka – dla zapewnienia optymalnej równowagi ciśnień i poprawy przepływu. Złącze uniwersalne – kompatybilność z wszystkimi powszechnie stosowanymi rodzajami cewników urologicznych. Boczne paski- pewne mocowanie do łóżka. Zawór wylotowy T-TAP – obsługiwany jedną ręką dla ułatwienia i przyśpieszenia opróżnienia worka. Klamra mocująca dren – umożliwia przymocowanie drenu do łóżka. Zacisk drenu – ułatwia pobieranie prób</t>
  </si>
  <si>
    <t>Pakiet 106</t>
  </si>
  <si>
    <t>Rurka intubacyjna z balonem niskociśnieniowym, do krótkich wentylacji; (opakowanie sterylne, jednorazowego użytku, nadruk rozmiaru, linia kontrastowa Rtg; balon kontrolny z samoczynnie zamykającym się zaworem,pół transparentny łącznik 15mm) rozmiar 4,5</t>
  </si>
  <si>
    <t>Pakiet 107</t>
  </si>
  <si>
    <t>Nożyczki laparaskopowe Matzenbaum . Długość szczęk 18 mm, trzonu 33 cm, średnica 5 mm, Rotacja trzonu 360 stopni, prawo i lewostronna, Rękojeść zaopatrzona w prostopadłe do jej górnej powierzchni męskie gniazdo wykonane z nierdzewnej stali o długości 4 mm. Trzon zewnętrznie pokryty antyrefleksyjną izolacją wykonaną z politetrafluoroetylenu, wewnętrzny płaszcz wykonany z aluminium. Rękojeść i rotator wykonane z akrylonitrylo butadien sterylu.
Szczęki wykonane z wtryskowo giętej, medycznej stali nierdzewnej, ostre na całej długości, umożliwiające cięcie wzdłuż całej długości krawędzi, zarówno dystalnie jak i proksymalnie.Materiały użyte do produkcji są wolne od związków DEPH oraz latexu.
Nożyczki współpracują z generatorami elektrochirurgicznymi trybie monopolarnym w ustawieniu cięcie lub koagulacja, spełniającymi normy bezpieczeństwa IEC 60601-1, IEC 60601-1-2 and IEC 60601-2-2.</t>
  </si>
  <si>
    <t>Trokar 12mm  z przeźroczystą, karbowaną kaniulą. W trokarze podwójna uszczelka(jedna typu rybie oczko-okrągła ruchoma z plastikowymi wzmocnieniami przeciwdziałającym rozdarciu, druga stożkowa w kaniuli) Obturator bezostrzowy z dwoma skrzydełkami rozpychającymi. Zawór na kaniuli 2 stopniowy insuflacja lub stop. Stożkowate wejście do kaniuli ułatwiające trafienie narzędziem. Ergonomiczne,plastikowe uchwyty do łatwiejszego wprowadzania trokara.</t>
  </si>
  <si>
    <t>Pakiet 108</t>
  </si>
  <si>
    <t>Pakiet 109</t>
  </si>
  <si>
    <t xml:space="preserve">Strzykawka do angiografu sterylna, jednorazowa. Pojemność: 150 ml,  Całkowicie przezroczysty cylinder strzykawki: Ciśn. graniczne, strzykawka: 1200 PSI / 84 bar. Połączenie: Linden luer Właściwości połączenia Linden luer: Łatwe łączenie, niższy gwint, mniejsza powierzchnia gromadzenia się kontrastu.
</t>
  </si>
  <si>
    <t>Standardowy przewód wysokociśnieniowy z adapterem obrotowym, sterylny, jednorazowy. Długość: 50 cm / 75 cm / 120 cm.  Złącze: Luer żeński z obrotowym adapterem męskim. Ciśń. graniczne strzykawki: 1200 PSI / 84 bar.  Materiały: Poliwęglan, PCV, bez lateksu. Sterylizacja: Tlenek etylenu (EO). Okres przechowywania: 5 lat od daty sterylizacji.</t>
  </si>
  <si>
    <t>Pakiet 110</t>
  </si>
  <si>
    <t>Zestaw do drenażu  komorowego zewnętrznego/ komplet/ :przeżroczysta , plastikowa  torba o pojemności 600 ml / z komora kropelkową zintegrowaną z torbą/ ze skalą ciśnienia 360 mm H2O,hermetyczny system bez filtrów. Przewód o dł 160 cm z zaciskami i zastawka kierunkową, łącznikami Luer-lock, zaworem trójdrożnym i portem Y do wkłuć. Dren komorowy 290 mm.,/ średnica wew. 1,5 mm, zewn. 3mm/  ze znacznikami radiologicznymi.</t>
  </si>
  <si>
    <t>Zestaw do drenażu  lędźwiowego  zewnętrznego / komplet/ :przeżroczysta , plastikowa  torba o pojemności 600 ml / z komora kropelkową zintegrowaną z torbą/ ze skalą ciśnienia 360 mm H2O, hermetyczny system bez filtrów  Przewód o dł 160 cm z zaciskami i zastawka kierunkową, łącznikami Luer-lock, zaworem trójdrożnym i portem Y do wkłuć. Dren komorowy 290 mm.,/ średnica wew. 1,5 mm, zewn. 3mm/  ze znacznikami radiologicznymi .</t>
  </si>
  <si>
    <t>Pakiet 111</t>
  </si>
  <si>
    <t>Taśma do zabiegów operacyjnych wysiłkowego nietrzymania moczu. Struktura materiału niewchłanialna. Możliwość przycinania siatki zgodnie z potrzebą, bez ryzyka strzępienia się materiału. Porowata budowa w celu zminimalizowania ryzyka infekcji bakteryjnej. Wysoka biokompatybilność siatek. Materiał elastyczny – możliwość dokładnego przylegania do okolicznych tkanek, a także dostosowania się do naprężeń ciała pacjenta. Brak substancji pochodzenia odzwierzęcego oraz czynników alergizujących. Siatka pokryta osłonkami foliowymi. Duża wytrzymałość produktu.</t>
  </si>
  <si>
    <t>Pakiet 112</t>
  </si>
  <si>
    <t>SZANTY SZYJNE 8F,10F,12F,14F</t>
  </si>
  <si>
    <t>Pakiet 113</t>
  </si>
  <si>
    <t>KLIPSY ACKERMANNAx120 sztuk</t>
  </si>
  <si>
    <t>Pakiet 114</t>
  </si>
  <si>
    <t xml:space="preserve">Testy na wody płodowe </t>
  </si>
  <si>
    <t>Pakiet 115</t>
  </si>
  <si>
    <t>Sterylna serweta do zabiegów kroczowo-pachwinowych 196x240 cm z obszernym wzmocnieniem 105x140 cm +/-1cm, z przylepnym wycięciem 45x95cm +/-1cm, ze zintegrowaną serwetą kroczową. Serweta główna wykonana z chłonnego tri laminatu odpornego na przenikanie płynów &gt; 200 cm H2O wytrzymałego na rozrywanie na mokro/sucho min. 190kPa. Obszar wzmocnienia (gramatura łączna 140g/m2)odporny na przenikanie płynów &gt; 200 cm H2O, odporny na rozrywanie na mokro/sucho &gt;570kPa. Dwucentymetrowa nieprzylepna końcówka przy paskach zabezpieczających taśmę lepną ułatwiająca aplikację. Część serwety do przykrycia krocza  wykonana z paro przepuszczalnej, miękkiej włókniny  bawełnopodobnej typu Spunlance z poliestru i pulpy celulozowej. Serweta spełnia wymagania normy PL EN 13795, pakowana sterylnie we włókninę SMS i przezroczystą, foliową torbę z portami do sterylizacji, posiada 4 etykiety samoprzylepne do dokumentacji medycznej zawierające: numer katalogowy, numer lot, datę ważności, nazwę producenta w tym 2 etykiety dodatkowo z kodem EAN . Sterylizacja EO. Opakowanie zbiorcze  worek  foliowy  i  karton. Producent spełnia wymogi normy środowiskowej ISO 14001 potwierdzony certyfikatem.</t>
  </si>
  <si>
    <t>Pakiet 117</t>
  </si>
  <si>
    <t>Sterylna serweta na stolik Mayo 80x142 cm wykonana z mocnej folii PE ze wzmocnieniem chłonnym o 55x88cm . W obszarze krytycznym gramatura 95 g/m², pojemność absorbcji 580%, składana rewersowo, spełnia wymogi normy EN 13795. Serwety pakowane jednostkowo w rozrywaną torebkę papierowo-foliową. Opakowanie zaopatrzone w 4 etykiety przylepne, zawierające numer katalogowy, serię i datę ważności oraz informację o producencie. Wszystkie sztuki w kartonie zbiorczym dodatkowo zapakowane w torbę foliową. Sterylizacja EO. Producent spełnia wymogi normy środowiskowej ISO 14001 potwierdzony certyfikatem.</t>
  </si>
  <si>
    <t>Pakiet 118</t>
  </si>
  <si>
    <t>Serweta:   96x150cm z przylepcem 98 cm na dłuższym boku wykonana z  chłonnego  bilaminatu o niskiej gramaturze  max. 58g/m2  i wysokiej odporności przenikanie płynów &gt; 175 cm H2O, pojemność absorbcji &gt;145 ml/m²,o niskim współczynniku pylenia≤1,7 log10, I klasa palności. Serweta spełnia wymagania normy PL EN 13795, pakowana sterylnie w i przezroczystą, foliową torbę z portami do sterylizacji, posiada 4 etykiety samoprzylepne do dokumentacji medycznej zawierające: numer katalogowy, numer lot, datę ważności, nazwę producenta w tym 2 etykiety dodatkowo z kodem EAN . Sterylizacja EO. Opakowanie zbiorcze  worek  foliowy  i  karton. Producent spełnia wymogi normy środowiskowej ISO 14001 potwierdzony certyfikatem.</t>
  </si>
  <si>
    <t>Pakiet 119</t>
  </si>
  <si>
    <t xml:space="preserve">Sterylny zestaw do operacji kończyn, Skład zestawu:
- 1 x serweta na stolik narzędziowy 140 x 190 cm, z folii PE  (owinięcie zestawu)
- 1 x serweta na stolik Mayo 80 x 145 cm
- 1 x serweta 145 x193 cm, pełnobarierowa
- 1 x stokineta 23x122 cm, 2-warstwowa, elastyczna, antypoślizgowa
- 3 x taśma przylepna 9 x 50 cm
- 1 x serweta do operacji kończyny 221x326 cm z elastycznym otworem Ø 6 cm, ze wzmocnieniem 77 x 114 cm, wyposażona w 6 podwójnych organizatorów przewodów. Serwety okrywające pacjenta wykonane z chłonnego laminatu, trójwarstwowego  o gramaturze max. 66 g/m2 , pozbawionego pylących i łatwopalnych włókien  celulozy i wiskozy -współczynnik pylenia≤1,9 log10,  o wysokiej odporności  na przenikanie płynów  &gt; 200 cm H2O. Obszar krytyczny wzmocniony ( gramatura łączna 140g/m2) o wysokiej odporności  na przenikanie płynów  &gt; 200 cm H2O i  na rozrywanie na mokro/sucho  &gt;570kPa. I klasa palności.  Zestaw zgodny z normą PN-EN 13795  pakowany sterylnie w przezroczystą, foliową torbę z portami do sterylizacji, posiada 4 etykiety samoprzylepne do dokumentacji medycznej zawierające: numer katalogowy, numer lot, datę ważności, nazwę producenta, w tym 2 etykiety zawierają dodatkowo kod EAN. Sterylizacja EO. Zestawy pakowane zbiorczo w worek foliowy, następnie karton. Producent spełnia wymogi normy środowiskowej ISO 14001 potwierdzonej certyfikatem.
</t>
  </si>
  <si>
    <t xml:space="preserve">Zestaw do zabiegów na kończynie dolnej/górnej:
- 1 x serweta na stolik narzędziowy 152x190 cm z mikroteksturą ze wzmocnieniem z polipropylenu w części środkowej (owinięcie zestawu)
- 1 x serweta na stolik Mayo 80x145 cm
-  1 x  serweta 135x196 cm, nieprzylepna
-  1 x stokineta 23x91 cm 2-warstwowa, elastyczna, antypoślizgowa
-  2 x taśma przylepna 10x50 cm
- 1 x serweta do operacji kończyny 221x328cm z elastycznym otworem  Ø 6 cm,  ze wzmocnieniem chłonnym 67x140cm wokół otworu, z czterema uchwytami na przewody typu rzep wykonana z wielowarstwowej, „oddychającej”- paro przepuszczalnej włókniny polipropylenowej  typu SMS o gramaturze max. 43g/m2, w strefie krytycznej ze wzmocnieniem chłonnym z laminatu, o łącznej gramaturze min.115 g/m2,,odpornym na penetrację płynów  min. 200 cm H2O, odpornym na rozerwanie  na mokro/sucho  min. 250 kPa), I klasa palności. Zestaw zgodny z normą EN 13795 pakowany sterylnie w przezroczystą, foliową torbę z portami do sterylizacji, posiada 4 etykiety samoprzylepne do dokumentacji medycznej zawierające: numer katalogowy, numer lot, datę ważności, nazwę producenta, w tym 2 etykiety zawierają dodatkowo kod EAN. Sterylizacja EO. Zestawy pakowane zbiorczo w worek foliowy, następnie karton. Producent spełnia wymogi normy środowiskowej ISO 14001 potwierdzony certyfikatem.
</t>
  </si>
  <si>
    <t>Zestaw obłożeń do kraniotomii w składzie:  Obłożenie do kraniotomii o wymiarach 196cm (231 cm) x 406cm , posiadające w polu operacyjnym folię chirurgiczną o działaniu bakteriobójczym, posiadającą w warstwie klejącej jodofor o wymiarach 24cm x 37cm, wykonaną z poliestru, o grubości 0,025mm .Obłożenie posiada duży zbiornik na płyny „U”-kształtny z dwoma zaworami do podłączenia ssaka.                                                                                                                                               - serweta na stolik instrumentariuszki 152cm x 200cm                                                                                                             - serweta na stolik Mayo 80cm x 145cm                                                                                                                                  - 3 serwetki (1000) wykonane z polietylenu o wymiarach 45cm x 30cm do ograniczenia pola operacyjnego                                           - taśma samoprzylepna o wymiarach 10cm x 55cm                                                                                                                        - 4 serwetki do rąk                                                                                                                                                             Materiał obłożeń i serwet: materiał  z włókien sztucznych, dwuwarstwowy laminat (polipropylen lub poliester  i polietylen - laminat) , bez dodatku wiskozy i celulozy; gramatura materiału : 60 g/m2;</t>
  </si>
  <si>
    <r>
      <t>Warunki :w przypadku wygrania przetargu firma dostarczy w cenie pasków</t>
    </r>
    <r>
      <rPr>
        <b/>
        <sz val="11"/>
        <rFont val="Arial"/>
        <family val="2"/>
        <charset val="238"/>
      </rPr>
      <t xml:space="preserve"> 1.</t>
    </r>
    <r>
      <rPr>
        <sz val="11"/>
        <rFont val="Arial"/>
        <family val="2"/>
        <charset val="238"/>
      </rPr>
      <t>glukometry 45 sztuk posiadajace automatyczny wyrzut paska, zakres pomiaru glukozy we krwi 10-600mg/dl dl próbek krwi włośniczkowej ,żylnej ,tętniczej i noworodkowej, poziom hematokrytu  10-70 % automatyczny wyrzutnik paska testowego;zestaw płynów kontrolnych na trzech pozimach (niski normalny wysoki) z terminem przydatności do użytku minimum 6 miesiecy. Wykonawca zapewni bezpłatny serwis  i wymianę urządzenia na nowe w przypadku awarii lub uszkodzenia. Wykonawca przeprowadzi szkolenia pracowników oraz walidację glukometrów raz na pół roku w siedzibie szpitala,dostarczy zestaw płynów kontrolnych bezpłatnie wg potrzeb.</t>
    </r>
  </si>
  <si>
    <r>
      <t xml:space="preserve"> Jednorazowy jałowy fartuch chirurgiczny pełnobarierowy  zgodny z EN 13795 1-3; gramatura minimum 40g/m2, posiadający dodatkowe nieprzemakalne </t>
    </r>
    <r>
      <rPr>
        <b/>
        <sz val="11"/>
        <rFont val="Arial"/>
        <family val="2"/>
        <charset val="238"/>
      </rPr>
      <t>wzmocnienia</t>
    </r>
    <r>
      <rPr>
        <sz val="11"/>
        <rFont val="Arial"/>
        <family val="2"/>
        <charset val="238"/>
      </rPr>
      <t xml:space="preserve"> w części przedniej i w rękawach. Rękaw zakończony elastycznym mankietem z dzianiny. Tylne części fartucha zachodzą na siebie. Troki umieszczone zgodnie z procedurami postępowania aseptycznego. Szwy wykonane techniką ultradźwięków. Rozmiar S-XXL.</t>
    </r>
  </si>
  <si>
    <t>Jednorazowy jałowy fartuch chirurgiczny pełnobarierowy zgodny z EN 13795 1-3. Gramatura minimum 40g/m2  Rękaw zakończony elastycznym mankietem z dzianiny. Tylne części fartucha zachodzą na siebie. .Troki umieszczone zgodnie zprocedurami postępowania aseptycznego.Szwy wykonane techniką ultradźwięków.Rozmiar M-XXL</t>
  </si>
  <si>
    <t>Obłożenie stolika Mayo w kształcie worka z zewnętrzną warstwą z chłonnej włókniny (absorpcyjność 450%) o wymiarach 80x145cm  Waga podstawowa całości obłożenia min 90g/m2. Waga podstawowa folii PE min 56g/m2. Folia piaskowana .</t>
  </si>
  <si>
    <t>Zestaw uniwersalny o składzie :1 serweta na stolik narzędziowy 140 x 190 cm (wzmocnienie 75 x 190 cm) 1 obłożenie stolika Mayo złożone teleskopowo 80 x 145 cm (wzmocnienie 60 x 80 cm) 1 samoprzylepna serweta operacyjna 150 x 240 cm 1 samoprzylepna serweta operacyjna 200x175cm, 2 samoprzylepne serwety operacyjne 75x90 cm, taśma samoprzylepna 10x50 cm , 4 ręczniki.</t>
  </si>
  <si>
    <t>Serweta  sterylna100x120cm z workiem do zbórki płynów</t>
  </si>
  <si>
    <r>
      <t>Osłona okrągła nie zawierająca lateksu, wykonana z przeźroczystej folii PE o grubości 40 μm i gramaturze min. 36 g/m</t>
    </r>
    <r>
      <rPr>
        <vertAlign val="superscript"/>
        <sz val="11"/>
        <rFont val="Arial"/>
        <family val="2"/>
        <charset val="238"/>
      </rPr>
      <t>2</t>
    </r>
    <r>
      <rPr>
        <sz val="11"/>
        <rFont val="Arial"/>
        <family val="2"/>
        <charset val="238"/>
      </rPr>
      <t>, o wymiarach: 72 x 60 cm (szer. x wys.),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 w worek foliowy, następnie karton. Producent spełnia wymogi normy środowiskowej ISO 14001 potwierdzonej certyfikatem.</t>
    </r>
  </si>
  <si>
    <r>
      <t>Sterylna osłona na kończynę o strukturze antypoślizgowej, elastyczna, nieprzemakalna, pierwotnie zwinięta, umożliwiająca aseptycznie zakładanie dzięki 2 paskom aplikacyjnym, które umożliwiają stopniowe jej rozwijanie na kończynie, wykonana z włókniny dwuwarstwowej o gramaturze 180 g/m</t>
    </r>
    <r>
      <rPr>
        <vertAlign val="superscript"/>
        <sz val="11"/>
        <rFont val="Arial"/>
        <family val="2"/>
        <charset val="238"/>
      </rPr>
      <t>2</t>
    </r>
    <r>
      <rPr>
        <sz val="11"/>
        <rFont val="Arial"/>
        <family val="2"/>
        <charset val="238"/>
      </rPr>
      <t xml:space="preserve">. Pakowana  jednostkowo we włókninę i torebkę typu peel pouch, zaopatrzona w 4 etykiety  do dokumentacji medycznej zawierające nr kat., nr lot, datę ważności i nazwę producenta,  tym 2 dodatkowo z kodem EAN. Wyrób zgodny z normą EN 13795, klasa I s. Producent spełnia wymogi normy środowiskowej ISO 14001 potwierdzony certyfikatem. Dostępne rozmiary: 17 x 76cm </t>
    </r>
  </si>
  <si>
    <r>
      <t>Sterylna osłona na kończynę o strukturze antypoślizgowej, elastyczna, nieprzemakalna, pierwotnie zwinięta, umożliwiająca aseptycznie zakładanie dzięki 2 paskom aplikacyjnym, które umożliwiają stopniowe jej rozwijanie na kończynie, wykonana z włókniny dwuwarstwowej o gramaturze 180 g/m</t>
    </r>
    <r>
      <rPr>
        <vertAlign val="superscript"/>
        <sz val="11"/>
        <rFont val="Arial"/>
        <family val="2"/>
        <charset val="238"/>
      </rPr>
      <t>2</t>
    </r>
    <r>
      <rPr>
        <sz val="11"/>
        <rFont val="Arial"/>
        <family val="2"/>
        <charset val="238"/>
      </rPr>
      <t>. Pakowana  jednostkowo we włókninę i torebkę typu peel pouch, zaopatrzona w 4 etykiety  do dokumentacji medycznej zawierające nr kat., nr lot, datę ważności i nazwę producenta,  tym 2 dodatkowo z kodem EAN. Wyrób zgodny z normą EN 13795, klasa I s. Producent spełnia wymogi normy środowiskowej ISO 14001 potwierdzony certyfikatem. Dostępne rozmiary:  24 x 118cm.</t>
    </r>
  </si>
  <si>
    <r>
      <t>Środek hemostatyczny w postaci proszku pochodzenia roślinnego, niezawierający składników pochodzenia zwięrzęcego ani ludzkiego.  Do użycia jako wchłanialny środek hemostatyczny, pomagający w tamowaniu krawień podczas zabiegów chirurgicznych. Możliwość zastosowania w laparoskopii wraz z aplikatorem poz 5. Całkowita wchłanialność w ciągu max. 48 h. Gotowy do użycia po wyjęciu z opakowania bez konieczności wcześniejszego przygotowywania. Niewymagający przechowywania w specjalnych warunkach.  Środek przeznaczony do stosowania w autotransfuzjach potwierdzony certyfikatem FDA. Proszek 5 g. W zestawie aplikator elastyczny, dł 14 cm</t>
    </r>
    <r>
      <rPr>
        <b/>
        <sz val="11"/>
        <rFont val="Arial"/>
        <family val="2"/>
        <charset val="238"/>
      </rPr>
      <t xml:space="preserve"> x5sztuk</t>
    </r>
  </si>
  <si>
    <r>
      <t xml:space="preserve">Serweta operacyjna samoprzylepna sterylna 150 cm x 240 cm
</t>
    </r>
    <r>
      <rPr>
        <sz val="11"/>
        <rFont val="Arial"/>
        <family val="2"/>
        <charset val="238"/>
      </rPr>
      <t>Wykonanie z laminatu dwuwarstwowego: włóknina polipropylenowa i folia polietylenowa. Gramatura laminatu min. 57 g/m2. Pokrycie taśmy klejem repozycjonowalnym - umożliwiającym swobodne odklejanie i przyklejanie bez ryzyka uszkodzenia materiału, szerokości  min. 5 cm, wyposażona w marginesy ułatwiające odklejanie papieru zabezpieczającego.</t>
    </r>
  </si>
  <si>
    <r>
      <t xml:space="preserve">Czepek chirurgiczny o kroju furażerki uniwersalny, oddychający z możliwością wywijania, </t>
    </r>
    <r>
      <rPr>
        <b/>
        <sz val="11"/>
        <rFont val="Arial"/>
        <family val="2"/>
        <charset val="238"/>
      </rPr>
      <t>wiązany na troki</t>
    </r>
    <r>
      <rPr>
        <sz val="11"/>
        <rFont val="Arial"/>
        <family val="2"/>
        <charset val="238"/>
      </rPr>
      <t xml:space="preserve">, wykonany w części bocznej z wzmocnionej włókniny absorpcyjnej pochłaniającej pot o gram. </t>
    </r>
    <r>
      <rPr>
        <b/>
        <sz val="11"/>
        <rFont val="Arial"/>
        <family val="2"/>
        <charset val="238"/>
      </rPr>
      <t>min.</t>
    </r>
    <r>
      <rPr>
        <sz val="11"/>
        <rFont val="Arial"/>
        <family val="2"/>
        <charset val="238"/>
      </rPr>
      <t xml:space="preserve"> 47 g/m2, część górna przewiewna z polipropylenu SMS o gramaturze </t>
    </r>
    <r>
      <rPr>
        <b/>
        <sz val="11"/>
        <rFont val="Arial"/>
        <family val="2"/>
        <charset val="238"/>
      </rPr>
      <t>max</t>
    </r>
    <r>
      <rPr>
        <sz val="11"/>
        <rFont val="Arial"/>
        <family val="2"/>
        <charset val="238"/>
      </rPr>
      <t>. 10g/m2. Zgodny z EN 13485 i EN 14001. Sposób pakowania – kartoniki z możliwością higienicznego pojedynczego wyjmowania z kartonika.</t>
    </r>
  </si>
  <si>
    <r>
      <t xml:space="preserve">Zestaw izolacyjny. Skład i wymiary: </t>
    </r>
    <r>
      <rPr>
        <sz val="11"/>
        <rFont val="Arial"/>
        <family val="2"/>
        <charset val="238"/>
      </rPr>
      <t>1. serweta chirurgiczna do izolacji pacjenta o wymiarach 330x240 cm, z otworem wypełnionym folią chirurgiczną o wymiarach 86x25 cm. - 1szt.2. Ręczniki chłonne 18x25cm - 4szt.3. Wzmocniona osłona na stolik Mayo 79x145cm - 1szt.4. Wzmocniona serweta na stolik narzędziowy 150x190cm - 1szt. Serweta w poz. 1 wykonana z folii PE 55 mikronów, zaintegrowane kieszenie wykonane z folii PE 100 mikronów. Odporność serwety na przepuszczanie płynów powyżej 100cmH20, odporność serwety na rozerwanie na sucho oraz na mokro 84kPaOsłona w poz. 3 wykonana z folii PE 60 mikronów, w strefie krytycznej dodatowe wzmocnienie: laminat folia PE 55 mikronów/włóknina wiskozowa 40g/m2. Łączna gramatura osłony 143,4 g/m2. Odporność osłony na przepuszczanie płynów większa lub równa 150cmH20, odporność na rozerwanie na sucho 192kPa. Wszystkie parametry potwierdzone kartami technincznymi. Próbka na żądanie zamawiającego</t>
    </r>
  </si>
  <si>
    <r>
      <t xml:space="preserve">Zestaw do angiografii: Skład i wymiary: </t>
    </r>
    <r>
      <rPr>
        <sz val="11"/>
        <rFont val="Arial"/>
        <family val="2"/>
        <charset val="238"/>
      </rPr>
      <t>1. serweta do angiografi i o wymiarach 240x320 cm, posiadająca dwa samoprzylepne otwory w okolicach tt. udowych o wymiarach 6x9 cm otoczone warstwą chłonną - 1szt. 2. serweta na stolik - (owinięcie zestawu) - 1szt. Serweta w poz. 1 wykonana z laminatu dwuwarstwowego (włoknina polipropylenowa 12g/m2 / folia PE 50 mikronów). W strefie krytycznej dodatkowe wzmocnienie: włóknina wiskozowo - poliestrowa 50g/m2. Łączna gramatura serwety min. 109g/m2. Odporność serwety na przepuszczanie płynów dla obu stref 194cmH20, odporność serwety na rozerwanie na sucho dla strefy pozakrytcznej 91kPa, dla strefy krytycznej 205kPa. Odporność na rozerwanie na mokro dla strefy krytycznej 111kPa. Osłona na stól narzędziowy wykonana z lamiantu dwuwarstwowego (folia PE 55 mikronów / włóknina wiskozowa 23g/m2. Łączna gramatura serwety 74,7 g/m2. Odporność serwety na przepuszczanie płynów pow. 140cmH20, odporność na rozerwanie na sucho 104kPa. Wszystkie parametry potwierdzone kartami technincznymi. Próbka na żądanie zamawiającego</t>
    </r>
  </si>
  <si>
    <r>
      <t>Zestaw do nakłucia lędźwiowego/ znieczulenia regionalnego o minimalnym składzie:</t>
    </r>
    <r>
      <rPr>
        <sz val="11"/>
        <rFont val="Arial"/>
        <family val="2"/>
        <charset val="238"/>
      </rPr>
      <t xml:space="preserve">                                                                                                                                                                                                                                                                                                                                                                                                                 1 x nieprzylepna serweta z włókniny 75 cm x 90 cm, o gramaturze 55 g/m²                                                                        1 x plastikowe kleszczyki typu Kocher 14 cm
 6 x tupfery gazowe ze 100% bawełnianej gazy, 20 nitkowej – rozmiar po rozwinięciu  około 20 x 20 cm
1 x dwuwarstwowa, barierowa serweta z włókniny PP + PE, w rozmiarze 75 cm x 90 cm, z  centralnym otworem i przylepnym brzegiem  . Gramatura 55 g/m²
 1 x strzykawka Luer Lock 5 ml ( zapakowana)
 1 x igła podskórna, czarna, 22G 1 1/4 (0,7x30 mm) ( zapakowana)
 1 x igła podskórna, różowa, 18 G 1 1/2 (1,2 x 40 mm) ( zapakowana)
1 x  sterylny, samoprzylepny opatrunek chłonny z warstwa klejoną , zapakowany 7,2 cm x 5 cm
      Zestaw zapakowany w opakowanie typu blister w kształcie tacki z trzema wgłębieniami  , która może służyć jako nerka, o łącznej pojemności 2233 ml. Na opakowaniu samoprzylepna naklejka do wklejenia do dokumentacji pacjenta.                                                                                                                                                                                                                                                                                                                                                 
</t>
    </r>
    <r>
      <rPr>
        <b/>
        <sz val="12"/>
        <color indexed="53"/>
        <rFont val="Times New Roman"/>
        <family val="1"/>
        <charset val="238"/>
      </rPr>
      <t/>
    </r>
  </si>
  <si>
    <r>
      <t xml:space="preserve">Jałowy zestaw do wkłucia centralnego o składzie: </t>
    </r>
    <r>
      <rPr>
        <sz val="11"/>
        <rFont val="Arial"/>
        <family val="2"/>
        <charset val="238"/>
      </rPr>
      <t xml:space="preserve">                                                                                                              1 x serweta 2-warstwowa na stolik narzędziowy 120 x 95 cm (owinięcie zestawu)                                                                 1 x opatrunek przezroczysty 10 x 12 cm
1 x miska plastikowa 120 ml okrągła, niebieska
4 x tupfer z gazy 24 x 24 cm, 20 nitek
15 x kompres z włókniny 7,5 x 7,5 cm, 40g/m2, 4 warstwy
1 x kleszczyki plastikowe typu korcang 24 cm                                                                                                                          1 x fartuch chirurgiczny L, PP min. 40 g/m2, mankiety 100% poliester, szwy ultradźwiękowe, pod szyją zapinany na jednoczęściową taśmę umożliwiającą wielokrotne zapięcie w dowolnym miejscu na plecach, pod szyją kolorowa lamówka pozwalająca na szybką identyfikację rodzaju fartucha
1 x serweta 2-warstwowa 100 x 150 cm z przylepnym otworem 10 cm decentralnie oraz z przezroczystym oknem PE wokół otworu 40 x 40 cm oraz z perforacją (bez przerwania ciągłości serwety) umożliwiającą rozerwanie serwety od otworu do górnego brzegu   Zestawy zgodne z normą EN13795 1-3, do transportu pakowane w 2 opakowania transportowe. Każdy zestaw z min. 2 naklejkami z LOT, REF, datą ważności i polską nazwą zestawu.  Serwety 2-warstwowe PP+PE min. 55 g/m2, bez wiskozy i celulozy, klasa palności I.                                        </t>
    </r>
  </si>
  <si>
    <t>Zaciski plastikowe do hemostazy brzegu płata skórnego czepca, jednorazowe sterylne, pasujące do wielorazowej rękojeści firmy B.Braun pakowane w magazynkach po 10 zacisków, w opakowaniu zbirczym 20x10 magazynków.</t>
  </si>
  <si>
    <t xml:space="preserve"> w celach diagnostycznych. Jednorazowy w obudowie w kształcie litery T lub zbliżonym, konstrukcyjnie zabezpieczony przed ponownym użyciem, ostrze schowane, silikonowane, ze stali nierdzewnej,szlifowane. Nakłuwacz bezpieczny przyciskowy.Typ ostrza igła 21G(0,8mm) głębokość nakucia 1,8mm</t>
  </si>
  <si>
    <t>Elektroda bierna neutralna jednorazowa,dzielona,bez przewodu z CQMS, o powierzchni całkowitej 110-120 cm2, z klejem w części brzeżnej i klejem przewodzącym</t>
  </si>
  <si>
    <t>Rurka tracheostomijna bez mankietu bez otworów fenestracyjnymi z wielorazową kaniulą wewnętrzną   rozm.8,10</t>
  </si>
  <si>
    <r>
      <t xml:space="preserve">Zestaw z wycięciem “ U”  do  żylaków.wyk.laminat 3w strefa wzmocnienia - włóknina polipropylenowa + włóknina polipropylenowa + folia polietylenowa) o min. gramaturze 113 g/m2 (+/- 1g/m2),, oraz strefa mniej krytyczna laminat dwuwarstwowy o gram57,5g/m2.
1 serweta na stolik instrumentariuszki 150 cm x 190 cm                                                                                                        2 ręczniki 30 cm x 40 cm
1 serweta na stolik Mayo 80 cm x 145 cm
1 taśma samoprzylepna 9 cm x 50 cm
1 serweta samoprzylepna 75 cm x </t>
    </r>
    <r>
      <rPr>
        <u/>
        <sz val="11"/>
        <rFont val="Arial"/>
        <family val="2"/>
        <charset val="238"/>
      </rPr>
      <t>90</t>
    </r>
    <r>
      <rPr>
        <sz val="11"/>
        <rFont val="Arial"/>
        <family val="2"/>
        <charset val="238"/>
      </rPr>
      <t xml:space="preserve"> cm
1 serweta samoprzylepna z wycięciem "U" wzmocniona </t>
    </r>
    <r>
      <rPr>
        <u/>
        <sz val="11"/>
        <rFont val="Arial"/>
        <family val="2"/>
        <charset val="238"/>
      </rPr>
      <t xml:space="preserve">225 cm </t>
    </r>
    <r>
      <rPr>
        <sz val="11"/>
        <rFont val="Arial"/>
        <family val="2"/>
        <charset val="238"/>
      </rPr>
      <t xml:space="preserve">x 260 cm wycięcie 10 cm x 100 cm
1 serweta samoprzylepna 150 cm x </t>
    </r>
    <r>
      <rPr>
        <u/>
        <sz val="11"/>
        <rFont val="Arial"/>
        <family val="2"/>
        <charset val="238"/>
      </rPr>
      <t>240</t>
    </r>
    <r>
      <rPr>
        <sz val="11"/>
        <rFont val="Arial"/>
        <family val="2"/>
        <charset val="238"/>
      </rPr>
      <t xml:space="preserve"> cm z paskami samoprzylepnymi dzielonymi 15 cm + 70 cm + 15 cm
</t>
    </r>
  </si>
  <si>
    <t>Układ oddechowy do respiratora dla dzieci z rur gładkich z dwoma uszczelniającymi się skraplaczami z możliwością włączania w układ nawilżacza, końcówki 22F i rurka Y do respiratora typu Benetth</t>
  </si>
  <si>
    <t>Pakiet 116</t>
  </si>
  <si>
    <t>Zestaw do zabiegów endowaskularnych
1 x serweta na stół narzędziowy wzmocniona 190 x 150 cm, wzmocnienie 75 x 190 cm (opakowanie zestawu)
1 x serweta na stolik  Mayo 80 cm x 145 cm o gramaturze ≥ 90 g/m2, chłonna wykonana z folii polietylenowej, składana teleskopowo, wzmocnienie wykonane z chłonnej włókniny polipropylenowej o chłonności min. 135 ml/m2 klejone do serwety na całej jej powierzchni.
1 x serweta do angiografii 210 x 300 cm, 2 x otwór Ø 8 / 16  cm (folia na brzegach). Osłona przeźroczysta na pulpit po prawej stronie Pacjenta.
3 x Fartuch chirurgiczny wzmocniony XL, pełnobarierowy, wykonany z włókniny typu SMS o gramaturze min. 35g/m2, wzmocnienie z laminatu w części przedniej i na rękawach. Szwy wykonane techniką ultradźwiękową. Zapięcie w obrębie szyi w formie taśmy wielokrotnego użytku przytwierdzonej do jednej poły fartucha, umożliwiającej zapięcie w dowolnym miejscu w górnej części fartucha i jego dopasowanie. Rękaw typu Reglan zakończony miękkim poliestrowym mankietem nie powodującym ucisku na skórę, podwójny szew na rękawach. Tylne części fartucha zachodzą na siebie, troki łączone kartonikiem, sposób i konstrukcja pozwalająca założenie fartucha z zachowaniem jałowości zarówno z przodu jak i z tyłu operatora. Odporność na przenikanie  cieczy&gt; 180cmH2O, odporność na rozerwanie na sucho min. -230Kpa, odporność na rozerwanie na mokro min.– 240 Kpa                                                                                       
1 x miska na prowadniki 2500 ml
1 x miska plastikowa 500 ml
1 x miska plastikowa 120 ml
2 x strzykawka 20 ml Luer Lock
1 x strzykawka 10 ml Luer-Lock niebieski tłok
1 x strzykawka 2 ml Luer
1 x igła 0,6 x 30 mm niebieska
1 x igła 1,2 x 40 ml różowa
1 x kieszeń przylepna 43 x 38 cm, jednokomorowa
1 x skalpel jednorazowy nr 11 z trzonkiem
30 x kompres z gazy 10 x 10 cm, 16w 17n crep a’10
1 x opaska elastyczna 5 cm 15 m
4 x ręcznik celulozowy
Sterylne obłożenie wykonane z dwuwarstwowego pełnobarierowego laminatu (folia polietylenowa + hydrofilowa warstwa włókniny polipropylenowej) (zgodne z EN 13795-1:2019 dla wysokiej funkcjonalności w obszarach krytycznych) bez zawartości wiskozy i celulozy o gramaturze 55g/m2. Posiada dodatkowy obszar wzmocnień (pad chłonny) jako trzecią warstwę z włókniny polipropylenowej SMS o gramaturze w obszarze krytycznym 110 g/m2. Obłożenie cechuje wysoka odporność na penetrację płynów (zgodnie z EN 20811): w strefie  wzmocnionej 204 cm H2O oraz odporność na rozerwanie w strefie wzmocnionej: na sucho 339 kPa i na mokro 353 kPa (zgodnie z EN 13938-1). Włóknina nie zawiera lateksu. Wyroby gotowe z laminatu posiadają certyfikat walidacji procesu sterylizacji wydany przez zewnętrzną jednostkę certyfikującą. Włóknina serwet spełnia wymagania dla 1 klasy palności CFR 1610 oraz posiada właściwości antystatyczne
Chłonność włókniny w miejscu wzmocnienia badana wg EN ISO 9073-6: wynosi około 350%, czyli około 386 ml/m2</t>
  </si>
  <si>
    <t>Zestaw do zabiegów hybrydowych
1 x serweta na stół narzędziowy wzmocniona 190 x 150 cm, wzmocnienie 75 x 190 cm (opakowanie zestawu)
2 x serweta na stolik  Mayo 80 cm x 145 cm o gramaturze ≥ 90 g/m2, chłonna wykonana z folii polietylenowej, składana teleskopowo, wzmocnienie wykonane z chłonnej włókniny polipropylenowej o chłonności min. 135 ml/m2 klejone do serwety na całej jej powierzchni.
1 x serweta do zabiegów hybrydowych extra wzmocniona 390 x 320 cm, otwór 50 x 40 cm wypełniony folia operacyjną oraz otwory 50 x 25 cm otoczone dodatkowymi padami wiskozowym 100 x 100 cm oraz 50 x 75 cm. Osłona na pulpit o szerokości 80 cm obustronna. Wbudowane kieszenie obustronne.
3 x Fartuch chirurgiczny wzmocniony XL, pełnobarierowy, wykonany z włókniny typu SMS o gramaturze min. 35g/m2, wzmocnienie z laminatu w części przedniej i na rękawach. Szwy wykonane techniką ultradźwiękową. Zapięcie w obrębie szyi w formie taśmy wielokrotnego użytku przytwierdzonej do jednej poły fartucha, umożliwiającej zapięcie w dowolnym miejscu w górnej części fartucha i jego dopasowanie. Rękaw typu Reglan zakończony miękkim poliestrowym mankietem nie powodującym ucisku na skórę, podwójny szew na rękawach. Tylne części fartucha zachodzą na siebie, troki łączone kartonikiem, sposób i konstrukcja pozwalająca założenie fartucha z zachowaniem jałowości zarówno z przodu jak i z tyłu operatora. Odporność na przenikanie  cieczy&gt; 180cmH2O, odporność na rozerwanie na sucho min. -230Kpa, odporność na rozerwanie na mokro min.– 240 Kpa
1 x miska na prowadniki 2500 ml
1 x miska plastikowa 500 ml
2 x strzykawka 20 ml Luer Lock
1 x strzykawka 10 ml Luer-Lock niebieski tłok
1 x strzykawka 2 ml Luer
1 x strzykawka 3 ml Luer lock
1 x igła 0,6 x 30 mm niebieska
1 x igła 1,2 x 40 ml różowa
1 x kieszeń przylepna 43 x 38 cm, jednokomorowa
1 x skalpel jednorazowy nr 11 z trzonkiem
1 x skalpel jednorazowy nr 24 z trzonkiem
30 x kompres z gazy i nitką RTG 10 x 10 cm, 16w 17n crep a’10
1 x opaska elastyczna 5 cm 15 m
1 x taśma przylepna 10 x 50 cm
1 x dren Redona 16Ch
1 x butelka Redona 400 ml
1 x elektroda czynna monopolarna 320 cm 3 Piny
1 x końcówka do ssaka typu Yankauer 25/8.33 CH/mm
1 x dren do ssaka 24/8,00 CH/mm 300 cm  
10 x osłonki gumowe na narzędzia 10 x 2 mm, żółte
1 x pojemnik na igły i ostrza magnetyczny 10 miejsc
4 x chusta z gazy i chipem RTG 45 x 70 cm, biała, 20 nitek
4 x ręcznik celulozowy 33 x 30 cm
2 x taśma przylepna 10 x 50 cm
Sterylne obłożenie wykonane z dwuwarstwowego pełnobarierowego laminatu (folia polietylenowa + hydrofilowa warstwa włókniny polipropylenowej) (zgodne z EN 13795-1:2019 dla wysokiej funkcjonalności w obszarach krytycznych) bez zawartości wiskozy i celulozy o gramaturze 55g/m2. Posiada dodatkowy obszar wzmocnień (pad chłonny) jako trzecią warstwę z włókniny polipropylenowej SMS o gramaturze w obszarze krytycznym 110 g/m2. Obłożenie cechuje wysoka odporność na penetrację płynów (zgodnie z EN 20811): w strefie  wzmocnionej 204 cm H2O oraz odporność na rozerwanie w strefie wzmocnionej: na sucho 339 kPa i na mokro 353 kPa (zgodnie z EN 13938-1). Włóknina nie zawiera lateksu. Wyroby gotowe z laminatu posiadają certyfikat walidacji procesu sterylizacji wydany przez zewnętrzną jednostkę certyfikującą. Włóknina serwet spełnia wymagania dla 1 klasy palności CFR 1610 oraz posiada właściwości antystatyczne Chłonność włókniny w miejscu wzmocnienia badana wg EN ISO 9073-6: wynosi około 350%, czyli około 386 ml/m2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</si>
</sst>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0.00\ [$€-415]\ ;\-#,##0.00\ [$€-415]\ ;&quot; -&quot;00\ [$€-415]\ ;@\ "/>
    <numFmt numFmtId="165" formatCode="#,##0.00\ [$zł-415];[Red]\-#,##0.00\ [$zł-415]"/>
    <numFmt numFmtId="166" formatCode="#,##0.000;[Red]\-#,##0.000"/>
    <numFmt numFmtId="167" formatCode="#,##0.00&quot; zł&quot;;[Red]\-#,##0.00&quot; zł&quot;"/>
    <numFmt numFmtId="168" formatCode="#,##0.00&quot;     &quot;"/>
    <numFmt numFmtId="169" formatCode="\ #,##0.0000&quot; zł &quot;;\-#,##0.0000&quot; zł &quot;;&quot; -&quot;#&quot; zł &quot;;@\ "/>
    <numFmt numFmtId="170" formatCode="\ #,##0.00&quot; zł &quot;;\-#,##0.00&quot; zł &quot;;&quot; -&quot;#&quot; zł &quot;;@\ "/>
    <numFmt numFmtId="171" formatCode="#,##0.00\ &quot;zł&quot;"/>
    <numFmt numFmtId="172" formatCode="#,##0.0000"/>
  </numFmts>
  <fonts count="31">
    <font>
      <sz val="11"/>
      <color indexed="8"/>
      <name val="Ari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2"/>
      <color indexed="8"/>
      <name val="Times New Roman"/>
      <family val="1"/>
      <charset val="238"/>
    </font>
    <font>
      <i/>
      <sz val="11"/>
      <color indexed="23"/>
      <name val="Calibri"/>
      <family val="2"/>
      <charset val="238"/>
    </font>
    <font>
      <sz val="11"/>
      <color indexed="17"/>
      <name val="Calibri"/>
      <family val="2"/>
      <charset val="238"/>
    </font>
    <font>
      <b/>
      <sz val="15"/>
      <color indexed="62"/>
      <name val="Calibri"/>
      <family val="2"/>
      <charset val="238"/>
    </font>
    <font>
      <b/>
      <i/>
      <sz val="16"/>
      <color indexed="8"/>
      <name val="Arial1"/>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2"/>
      <color indexed="8"/>
      <name val="Arial"/>
      <family val="2"/>
      <charset val="238"/>
    </font>
    <font>
      <sz val="10"/>
      <color indexed="8"/>
      <name val="Arial"/>
      <family val="2"/>
      <charset val="238"/>
    </font>
    <font>
      <sz val="11"/>
      <color indexed="8"/>
      <name val="Arial11"/>
      <charset val="238"/>
    </font>
    <font>
      <sz val="10"/>
      <color indexed="8"/>
      <name val="Arial CE"/>
      <family val="2"/>
      <charset val="238"/>
    </font>
    <font>
      <b/>
      <sz val="11"/>
      <color indexed="63"/>
      <name val="Calibri"/>
      <family val="2"/>
      <charset val="238"/>
    </font>
    <font>
      <b/>
      <i/>
      <u/>
      <sz val="11"/>
      <color indexed="8"/>
      <name val="Arial1"/>
      <charset val="238"/>
    </font>
    <font>
      <b/>
      <sz val="18"/>
      <color indexed="62"/>
      <name val="Cambria"/>
      <family val="1"/>
      <charset val="238"/>
    </font>
    <font>
      <b/>
      <sz val="11"/>
      <color indexed="8"/>
      <name val="Calibri"/>
      <family val="2"/>
      <charset val="238"/>
    </font>
    <font>
      <sz val="11"/>
      <color indexed="10"/>
      <name val="Calibri"/>
      <family val="2"/>
      <charset val="238"/>
    </font>
    <font>
      <b/>
      <sz val="12"/>
      <color indexed="53"/>
      <name val="Times New Roman"/>
      <family val="1"/>
      <charset val="238"/>
    </font>
    <font>
      <b/>
      <sz val="11"/>
      <name val="Arial"/>
      <family val="2"/>
      <charset val="238"/>
    </font>
    <font>
      <sz val="11"/>
      <name val="Arial"/>
      <family val="2"/>
      <charset val="238"/>
    </font>
    <font>
      <vertAlign val="superscript"/>
      <sz val="11"/>
      <name val="Arial"/>
      <family val="2"/>
      <charset val="238"/>
    </font>
    <font>
      <u/>
      <sz val="11"/>
      <name val="Arial"/>
      <family val="2"/>
      <charset val="238"/>
    </font>
    <font>
      <sz val="11"/>
      <color rgb="FFFF0000"/>
      <name val="Arial"/>
      <family val="2"/>
      <charset val="238"/>
    </font>
  </fonts>
  <fills count="18">
    <fill>
      <patternFill patternType="none"/>
    </fill>
    <fill>
      <patternFill patternType="gray125"/>
    </fill>
    <fill>
      <patternFill patternType="solid">
        <fgColor indexed="31"/>
        <bgColor indexed="47"/>
      </patternFill>
    </fill>
    <fill>
      <patternFill patternType="solid">
        <fgColor indexed="29"/>
        <bgColor indexed="45"/>
      </patternFill>
    </fill>
    <fill>
      <patternFill patternType="solid">
        <fgColor indexed="26"/>
        <bgColor indexed="9"/>
      </patternFill>
    </fill>
    <fill>
      <patternFill patternType="solid">
        <fgColor indexed="27"/>
        <bgColor indexed="42"/>
      </patternFill>
    </fill>
    <fill>
      <patternFill patternType="solid">
        <fgColor indexed="22"/>
        <bgColor indexed="46"/>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14"/>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s>
  <borders count="13">
    <border>
      <left/>
      <right/>
      <top/>
      <bottom/>
      <diagonal/>
    </border>
    <border>
      <left style="hair">
        <color indexed="23"/>
      </left>
      <right style="hair">
        <color indexed="23"/>
      </right>
      <top style="hair">
        <color indexed="23"/>
      </top>
      <bottom style="hair">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medium">
        <color indexed="22"/>
      </bottom>
      <diagonal/>
    </border>
    <border>
      <left/>
      <right/>
      <top/>
      <bottom style="double">
        <color indexed="52"/>
      </bottom>
      <diagonal/>
    </border>
    <border>
      <left style="hair">
        <color indexed="22"/>
      </left>
      <right style="hair">
        <color indexed="22"/>
      </right>
      <top style="hair">
        <color indexed="22"/>
      </top>
      <bottom style="hair">
        <color indexed="22"/>
      </bottom>
      <diagonal/>
    </border>
    <border>
      <left style="hair">
        <color indexed="63"/>
      </left>
      <right style="hair">
        <color indexed="63"/>
      </right>
      <top style="hair">
        <color indexed="63"/>
      </top>
      <bottom style="hair">
        <color indexed="63"/>
      </bottom>
      <diagonal/>
    </border>
    <border>
      <left/>
      <right/>
      <top style="hair">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8"/>
      </left>
      <right style="hair">
        <color indexed="8"/>
      </right>
      <top/>
      <bottom style="hair">
        <color indexed="8"/>
      </bottom>
      <diagonal/>
    </border>
  </borders>
  <cellStyleXfs count="107">
    <xf numFmtId="0" fontId="0" fillId="0" borderId="0"/>
    <xf numFmtId="0" fontId="1" fillId="2" borderId="0" applyBorder="0" applyProtection="0"/>
    <xf numFmtId="0" fontId="1" fillId="2" borderId="0" applyBorder="0" applyProtection="0"/>
    <xf numFmtId="0" fontId="1" fillId="3" borderId="0" applyBorder="0" applyProtection="0"/>
    <xf numFmtId="0" fontId="1" fillId="3" borderId="0" applyBorder="0" applyProtection="0"/>
    <xf numFmtId="0" fontId="1" fillId="4" borderId="0" applyBorder="0" applyProtection="0"/>
    <xf numFmtId="0" fontId="1" fillId="4" borderId="0" applyBorder="0" applyProtection="0"/>
    <xf numFmtId="0" fontId="1" fillId="2" borderId="0" applyBorder="0" applyProtection="0"/>
    <xf numFmtId="0" fontId="1" fillId="2" borderId="0" applyBorder="0" applyProtection="0"/>
    <xf numFmtId="0" fontId="1" fillId="5" borderId="0" applyBorder="0" applyProtection="0"/>
    <xf numFmtId="0" fontId="1" fillId="5" borderId="0" applyBorder="0" applyProtection="0"/>
    <xf numFmtId="0" fontId="1" fillId="4" borderId="0" applyBorder="0" applyProtection="0"/>
    <xf numFmtId="0" fontId="1" fillId="4" borderId="0" applyBorder="0" applyProtection="0"/>
    <xf numFmtId="0" fontId="1" fillId="6" borderId="0" applyBorder="0" applyProtection="0"/>
    <xf numFmtId="0" fontId="1" fillId="6" borderId="0" applyBorder="0" applyProtection="0"/>
    <xf numFmtId="0" fontId="1" fillId="3" borderId="0" applyBorder="0" applyProtection="0"/>
    <xf numFmtId="0" fontId="1" fillId="3" borderId="0" applyBorder="0" applyProtection="0"/>
    <xf numFmtId="0" fontId="1" fillId="7" borderId="0" applyBorder="0" applyProtection="0"/>
    <xf numFmtId="0" fontId="1" fillId="7" borderId="0" applyBorder="0" applyProtection="0"/>
    <xf numFmtId="0" fontId="1" fillId="6" borderId="0" applyBorder="0" applyProtection="0"/>
    <xf numFmtId="0" fontId="1" fillId="6" borderId="0" applyBorder="0" applyProtection="0"/>
    <xf numFmtId="0" fontId="1" fillId="8" borderId="0" applyBorder="0" applyProtection="0"/>
    <xf numFmtId="0" fontId="1" fillId="8" borderId="0" applyBorder="0" applyProtection="0"/>
    <xf numFmtId="0" fontId="1" fillId="7" borderId="0" applyBorder="0" applyProtection="0"/>
    <xf numFmtId="0" fontId="1" fillId="7" borderId="0" applyBorder="0" applyProtection="0"/>
    <xf numFmtId="0" fontId="2" fillId="9" borderId="0" applyBorder="0" applyProtection="0"/>
    <xf numFmtId="0" fontId="2" fillId="3" borderId="0" applyBorder="0" applyProtection="0"/>
    <xf numFmtId="0" fontId="2" fillId="7" borderId="0" applyBorder="0" applyProtection="0"/>
    <xf numFmtId="0" fontId="2" fillId="6" borderId="0" applyBorder="0" applyProtection="0"/>
    <xf numFmtId="0" fontId="2" fillId="9" borderId="0" applyBorder="0" applyProtection="0"/>
    <xf numFmtId="0" fontId="2" fillId="3" borderId="0" applyBorder="0" applyProtection="0"/>
    <xf numFmtId="0" fontId="2" fillId="9" borderId="0" applyBorder="0" applyProtection="0"/>
    <xf numFmtId="0" fontId="2" fillId="10" borderId="0" applyBorder="0" applyProtection="0"/>
    <xf numFmtId="0" fontId="2" fillId="11" borderId="0" applyBorder="0" applyProtection="0"/>
    <xf numFmtId="0" fontId="2" fillId="12" borderId="0" applyBorder="0" applyProtection="0"/>
    <xf numFmtId="0" fontId="2" fillId="9" borderId="0" applyBorder="0" applyProtection="0"/>
    <xf numFmtId="0" fontId="2" fillId="13" borderId="0" applyBorder="0" applyProtection="0"/>
    <xf numFmtId="0" fontId="3" fillId="14" borderId="0" applyBorder="0" applyProtection="0"/>
    <xf numFmtId="0" fontId="4" fillId="15" borderId="1" applyProtection="0"/>
    <xf numFmtId="0" fontId="5" fillId="16" borderId="2" applyProtection="0"/>
    <xf numFmtId="164" fontId="6" fillId="0" borderId="0" applyBorder="0" applyProtection="0"/>
    <xf numFmtId="0" fontId="1" fillId="0" borderId="0" applyBorder="0" applyProtection="0"/>
    <xf numFmtId="0" fontId="1" fillId="0" borderId="0" applyBorder="0" applyProtection="0"/>
    <xf numFmtId="0" fontId="7" fillId="0" borderId="0" applyBorder="0" applyProtection="0"/>
    <xf numFmtId="0" fontId="8" fillId="17" borderId="0" applyBorder="0" applyProtection="0"/>
    <xf numFmtId="0" fontId="9" fillId="0" borderId="3" applyProtection="0"/>
    <xf numFmtId="0" fontId="10" fillId="0" borderId="0" applyBorder="0" applyProtection="0">
      <alignment horizontal="center"/>
    </xf>
    <xf numFmtId="0" fontId="11" fillId="0" borderId="4" applyProtection="0"/>
    <xf numFmtId="0" fontId="12" fillId="0" borderId="3" applyProtection="0"/>
    <xf numFmtId="0" fontId="12" fillId="0" borderId="0" applyBorder="0" applyProtection="0"/>
    <xf numFmtId="0" fontId="10" fillId="0" borderId="0" applyBorder="0" applyProtection="0">
      <alignment horizontal="center" textRotation="90"/>
    </xf>
    <xf numFmtId="0" fontId="13" fillId="7" borderId="1" applyProtection="0"/>
    <xf numFmtId="0" fontId="14" fillId="0" borderId="5" applyProtection="0"/>
    <xf numFmtId="0" fontId="15" fillId="7"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7" fillId="0" borderId="0" applyBorder="0" applyProtection="0"/>
    <xf numFmtId="0" fontId="1"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7" fillId="0" borderId="0" applyBorder="0" applyProtection="0"/>
    <xf numFmtId="0" fontId="1" fillId="0" borderId="0" applyBorder="0" applyProtection="0"/>
    <xf numFmtId="0" fontId="17" fillId="0" borderId="0" applyBorder="0" applyProtection="0"/>
    <xf numFmtId="0" fontId="1" fillId="0" borderId="0" applyBorder="0" applyProtection="0"/>
    <xf numFmtId="0" fontId="17" fillId="0" borderId="0" applyBorder="0" applyProtection="0"/>
    <xf numFmtId="0" fontId="1" fillId="0" borderId="0" applyBorder="0" applyProtection="0"/>
    <xf numFmtId="0" fontId="17" fillId="0" borderId="0" applyBorder="0" applyProtection="0"/>
    <xf numFmtId="0" fontId="1" fillId="0" borderId="0" applyBorder="0" applyProtection="0"/>
    <xf numFmtId="0" fontId="6" fillId="0" borderId="0" applyBorder="0" applyProtection="0"/>
    <xf numFmtId="0" fontId="18" fillId="0" borderId="0" applyBorder="0" applyProtection="0"/>
    <xf numFmtId="0" fontId="18" fillId="0" borderId="0" applyBorder="0" applyProtection="0"/>
    <xf numFmtId="0" fontId="19" fillId="0" borderId="0" applyBorder="0" applyProtection="0"/>
    <xf numFmtId="0" fontId="6" fillId="4" borderId="6" applyProtection="0"/>
    <xf numFmtId="0" fontId="6" fillId="4" borderId="6" applyProtection="0"/>
    <xf numFmtId="0" fontId="6" fillId="4" borderId="6" applyProtection="0"/>
    <xf numFmtId="0" fontId="20" fillId="15" borderId="7" applyProtection="0"/>
    <xf numFmtId="9" fontId="6" fillId="0" borderId="0" applyBorder="0" applyProtection="0"/>
    <xf numFmtId="9" fontId="6" fillId="0" borderId="0" applyBorder="0" applyProtection="0"/>
    <xf numFmtId="0" fontId="21" fillId="0" borderId="0" applyBorder="0" applyProtection="0"/>
    <xf numFmtId="165" fontId="21" fillId="0" borderId="0" applyBorder="0" applyProtection="0"/>
    <xf numFmtId="0" fontId="17" fillId="0" borderId="0" applyBorder="0" applyProtection="0"/>
    <xf numFmtId="0" fontId="22" fillId="0" borderId="0" applyBorder="0" applyProtection="0"/>
    <xf numFmtId="0" fontId="23" fillId="0" borderId="8" applyProtection="0"/>
    <xf numFmtId="0" fontId="24" fillId="0" borderId="0" applyBorder="0" applyProtection="0"/>
  </cellStyleXfs>
  <cellXfs count="142">
    <xf numFmtId="0" fontId="0" fillId="0" borderId="0" xfId="0"/>
    <xf numFmtId="0" fontId="26" fillId="0" borderId="9" xfId="94" applyNumberFormat="1" applyFont="1" applyFill="1" applyBorder="1" applyAlignment="1">
      <alignment horizontal="center" vertical="center" wrapText="1"/>
    </xf>
    <xf numFmtId="0" fontId="26" fillId="0" borderId="9" xfId="94" applyNumberFormat="1" applyFont="1" applyFill="1" applyBorder="1" applyAlignment="1">
      <alignment horizontal="left" vertical="center" wrapText="1"/>
    </xf>
    <xf numFmtId="3" fontId="26" fillId="0" borderId="9" xfId="94" applyNumberFormat="1" applyFont="1" applyFill="1" applyBorder="1" applyAlignment="1">
      <alignment horizontal="center" vertical="center" wrapText="1"/>
    </xf>
    <xf numFmtId="172" fontId="26" fillId="0" borderId="9" xfId="94" applyNumberFormat="1" applyFont="1" applyFill="1" applyBorder="1" applyAlignment="1">
      <alignment horizontal="right" vertical="center" wrapText="1"/>
    </xf>
    <xf numFmtId="171" fontId="26" fillId="0" borderId="9" xfId="94" applyNumberFormat="1" applyFont="1" applyFill="1" applyBorder="1" applyAlignment="1">
      <alignment horizontal="center" vertical="center" wrapText="1"/>
    </xf>
    <xf numFmtId="9" fontId="26" fillId="0" borderId="9" xfId="94" applyNumberFormat="1" applyFont="1" applyFill="1" applyBorder="1" applyAlignment="1">
      <alignment horizontal="center" vertical="center" wrapText="1"/>
    </xf>
    <xf numFmtId="0" fontId="26" fillId="0" borderId="9" xfId="41" applyNumberFormat="1" applyFont="1" applyFill="1" applyBorder="1" applyAlignment="1">
      <alignment horizontal="center" vertical="center" wrapText="1"/>
    </xf>
    <xf numFmtId="0" fontId="27" fillId="0" borderId="9" xfId="0" applyNumberFormat="1" applyFont="1" applyFill="1" applyBorder="1"/>
    <xf numFmtId="0" fontId="27" fillId="0" borderId="9" xfId="41" applyNumberFormat="1" applyFont="1" applyFill="1" applyBorder="1" applyAlignment="1">
      <alignment vertical="center" wrapText="1"/>
    </xf>
    <xf numFmtId="0" fontId="27" fillId="0" borderId="9" xfId="41" applyNumberFormat="1" applyFont="1" applyFill="1" applyBorder="1" applyAlignment="1">
      <alignment horizontal="center" vertical="center"/>
    </xf>
    <xf numFmtId="0" fontId="27" fillId="0" borderId="9" xfId="41" applyNumberFormat="1" applyFont="1" applyFill="1" applyBorder="1" applyAlignment="1">
      <alignment horizontal="left" vertical="center" wrapText="1"/>
    </xf>
    <xf numFmtId="3" fontId="27" fillId="0" borderId="9" xfId="41" applyNumberFormat="1" applyFont="1" applyFill="1" applyBorder="1" applyAlignment="1">
      <alignment horizontal="center" vertical="center"/>
    </xf>
    <xf numFmtId="172" fontId="27" fillId="0" borderId="9" xfId="41" applyNumberFormat="1" applyFont="1" applyFill="1" applyBorder="1" applyAlignment="1">
      <alignment horizontal="right" vertical="center"/>
    </xf>
    <xf numFmtId="171" fontId="27" fillId="0" borderId="9" xfId="41" applyNumberFormat="1" applyFont="1" applyFill="1" applyBorder="1" applyAlignment="1">
      <alignment vertical="center"/>
    </xf>
    <xf numFmtId="9" fontId="27" fillId="0" borderId="9" xfId="41" applyNumberFormat="1" applyFont="1" applyFill="1" applyBorder="1" applyAlignment="1">
      <alignment horizontal="center" vertical="center"/>
    </xf>
    <xf numFmtId="0" fontId="27" fillId="0" borderId="9" xfId="41" applyNumberFormat="1" applyFont="1" applyFill="1" applyBorder="1" applyAlignment="1">
      <alignment vertical="center"/>
    </xf>
    <xf numFmtId="171" fontId="26" fillId="0" borderId="9" xfId="41" applyNumberFormat="1" applyFont="1" applyFill="1" applyBorder="1" applyAlignment="1">
      <alignment vertical="center"/>
    </xf>
    <xf numFmtId="166" fontId="26" fillId="0" borderId="9" xfId="41" applyNumberFormat="1" applyFont="1" applyFill="1" applyBorder="1" applyAlignment="1">
      <alignment vertical="center"/>
    </xf>
    <xf numFmtId="166" fontId="27" fillId="0" borderId="9" xfId="41" applyNumberFormat="1" applyFont="1" applyFill="1" applyBorder="1" applyAlignment="1">
      <alignment horizontal="center" vertical="center"/>
    </xf>
    <xf numFmtId="0" fontId="27" fillId="0" borderId="9" xfId="42" applyNumberFormat="1" applyFont="1" applyFill="1" applyBorder="1" applyAlignment="1">
      <alignment horizontal="left" vertical="center" wrapText="1"/>
    </xf>
    <xf numFmtId="0" fontId="27" fillId="0" borderId="9" xfId="0" applyNumberFormat="1" applyFont="1" applyFill="1" applyBorder="1" applyAlignment="1">
      <alignment horizontal="left" vertical="center" wrapText="1"/>
    </xf>
    <xf numFmtId="3" fontId="27" fillId="0" borderId="9" xfId="0" applyNumberFormat="1" applyFont="1" applyFill="1" applyBorder="1" applyAlignment="1">
      <alignment horizontal="center" vertical="center"/>
    </xf>
    <xf numFmtId="0" fontId="27" fillId="0" borderId="9" xfId="0" applyNumberFormat="1" applyFont="1" applyFill="1" applyBorder="1" applyAlignment="1">
      <alignment wrapText="1"/>
    </xf>
    <xf numFmtId="0" fontId="27" fillId="0" borderId="9" xfId="0" applyNumberFormat="1" applyFont="1" applyFill="1" applyBorder="1" applyAlignment="1">
      <alignment horizontal="left" vertical="center"/>
    </xf>
    <xf numFmtId="0" fontId="27" fillId="0" borderId="9" xfId="0" applyNumberFormat="1" applyFont="1" applyFill="1" applyBorder="1" applyAlignment="1">
      <alignment horizontal="center"/>
    </xf>
    <xf numFmtId="172" fontId="27" fillId="0" borderId="9" xfId="0" applyNumberFormat="1" applyFont="1" applyFill="1" applyBorder="1" applyAlignment="1">
      <alignment horizontal="right"/>
    </xf>
    <xf numFmtId="171" fontId="27" fillId="0" borderId="9" xfId="0" applyNumberFormat="1" applyFont="1" applyFill="1" applyBorder="1"/>
    <xf numFmtId="49" fontId="27" fillId="0" borderId="9" xfId="0" applyNumberFormat="1" applyFont="1" applyFill="1" applyBorder="1" applyAlignment="1">
      <alignment horizontal="left" vertical="center" wrapText="1"/>
    </xf>
    <xf numFmtId="167" fontId="26" fillId="0" borderId="9" xfId="41" applyNumberFormat="1" applyFont="1" applyFill="1" applyBorder="1" applyAlignment="1">
      <alignment vertical="center"/>
    </xf>
    <xf numFmtId="168" fontId="27" fillId="0" borderId="9" xfId="0" applyNumberFormat="1" applyFont="1" applyFill="1" applyBorder="1" applyAlignment="1">
      <alignment horizontal="left" vertical="center" wrapText="1"/>
    </xf>
    <xf numFmtId="171" fontId="27" fillId="0" borderId="9" xfId="0" applyNumberFormat="1" applyFont="1" applyFill="1" applyBorder="1" applyAlignment="1">
      <alignment horizontal="right" vertical="center"/>
    </xf>
    <xf numFmtId="9" fontId="27" fillId="0" borderId="9" xfId="92" applyNumberFormat="1" applyFont="1" applyFill="1" applyBorder="1" applyAlignment="1">
      <alignment horizontal="center" vertical="center"/>
    </xf>
    <xf numFmtId="171" fontId="27" fillId="0" borderId="9" xfId="92" applyNumberFormat="1" applyFont="1" applyFill="1" applyBorder="1" applyAlignment="1">
      <alignment horizontal="center" vertical="center"/>
    </xf>
    <xf numFmtId="0" fontId="27" fillId="0" borderId="9" xfId="0" applyNumberFormat="1" applyFont="1" applyFill="1" applyBorder="1" applyAlignment="1">
      <alignment horizontal="center" vertical="center"/>
    </xf>
    <xf numFmtId="168" fontId="26" fillId="0" borderId="9" xfId="92" applyNumberFormat="1" applyFont="1" applyFill="1" applyBorder="1" applyAlignment="1">
      <alignment horizontal="left" vertical="center" wrapText="1"/>
    </xf>
    <xf numFmtId="3" fontId="26" fillId="0" borderId="9" xfId="92" applyNumberFormat="1" applyFont="1" applyFill="1" applyBorder="1" applyAlignment="1">
      <alignment horizontal="center" vertical="center"/>
    </xf>
    <xf numFmtId="165" fontId="27" fillId="0" borderId="9" xfId="92" applyNumberFormat="1" applyFont="1" applyFill="1" applyBorder="1" applyAlignment="1">
      <alignment horizontal="center" vertical="center"/>
    </xf>
    <xf numFmtId="172" fontId="26" fillId="0" borderId="9" xfId="92" applyNumberFormat="1" applyFont="1" applyFill="1" applyBorder="1" applyAlignment="1">
      <alignment horizontal="right"/>
    </xf>
    <xf numFmtId="171" fontId="26" fillId="0" borderId="9" xfId="0" applyNumberFormat="1" applyFont="1" applyFill="1" applyBorder="1" applyAlignment="1">
      <alignment horizontal="center"/>
    </xf>
    <xf numFmtId="0" fontId="27" fillId="0" borderId="9" xfId="94"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xf>
    <xf numFmtId="171" fontId="27" fillId="0" borderId="9" xfId="41" applyNumberFormat="1" applyFont="1" applyFill="1" applyBorder="1" applyAlignment="1">
      <alignment horizontal="right" vertical="center"/>
    </xf>
    <xf numFmtId="171" fontId="27" fillId="0" borderId="9" xfId="41" applyNumberFormat="1" applyFont="1" applyFill="1" applyBorder="1" applyAlignment="1">
      <alignment horizontal="center" vertical="center"/>
    </xf>
    <xf numFmtId="49" fontId="27" fillId="0" borderId="9" xfId="41" applyNumberFormat="1" applyFont="1" applyFill="1" applyBorder="1" applyAlignment="1">
      <alignment vertical="center" wrapText="1"/>
    </xf>
    <xf numFmtId="0" fontId="27" fillId="0" borderId="9" xfId="94" applyNumberFormat="1" applyFont="1" applyFill="1" applyBorder="1" applyAlignment="1">
      <alignment horizontal="left" vertical="center" wrapText="1"/>
    </xf>
    <xf numFmtId="171" fontId="27" fillId="0" borderId="9" xfId="92" applyNumberFormat="1" applyFont="1" applyFill="1" applyBorder="1" applyAlignment="1">
      <alignment horizontal="right" vertical="center"/>
    </xf>
    <xf numFmtId="2" fontId="27" fillId="0" borderId="9" xfId="103" applyNumberFormat="1" applyFont="1" applyFill="1" applyBorder="1" applyAlignment="1" applyProtection="1">
      <alignment horizontal="left" vertical="center" wrapText="1"/>
      <protection locked="0"/>
    </xf>
    <xf numFmtId="3" fontId="27" fillId="0" borderId="9" xfId="94" applyNumberFormat="1" applyFont="1" applyFill="1" applyBorder="1" applyAlignment="1">
      <alignment horizontal="center" vertical="center" wrapText="1"/>
    </xf>
    <xf numFmtId="172" fontId="27" fillId="0" borderId="9" xfId="0" applyNumberFormat="1" applyFont="1" applyFill="1" applyBorder="1" applyAlignment="1">
      <alignment horizontal="right" vertical="center"/>
    </xf>
    <xf numFmtId="171" fontId="27" fillId="0" borderId="9" xfId="0" applyNumberFormat="1" applyFont="1" applyFill="1" applyBorder="1" applyAlignment="1">
      <alignment horizontal="center" vertical="center"/>
    </xf>
    <xf numFmtId="0" fontId="26" fillId="0" borderId="9" xfId="41" applyNumberFormat="1" applyFont="1" applyFill="1" applyBorder="1" applyAlignment="1">
      <alignment horizontal="left" vertical="center" wrapText="1"/>
    </xf>
    <xf numFmtId="0" fontId="26" fillId="0" borderId="9" xfId="94" applyNumberFormat="1" applyFont="1" applyFill="1" applyBorder="1" applyAlignment="1">
      <alignment horizontal="left" vertical="top" wrapText="1"/>
    </xf>
    <xf numFmtId="3" fontId="26" fillId="0" borderId="9" xfId="94" applyNumberFormat="1" applyFont="1" applyFill="1" applyBorder="1" applyAlignment="1">
      <alignment horizontal="left" vertical="center" wrapText="1"/>
    </xf>
    <xf numFmtId="169" fontId="26" fillId="0" borderId="9" xfId="94" applyNumberFormat="1" applyFont="1" applyFill="1" applyBorder="1" applyAlignment="1">
      <alignment horizontal="center" vertical="center" wrapText="1"/>
    </xf>
    <xf numFmtId="170" fontId="26" fillId="0" borderId="9" xfId="94" applyNumberFormat="1" applyFont="1" applyFill="1" applyBorder="1" applyAlignment="1">
      <alignment horizontal="center" vertical="center" wrapText="1"/>
    </xf>
    <xf numFmtId="171" fontId="26" fillId="0" borderId="9" xfId="41" applyNumberFormat="1" applyFont="1" applyFill="1" applyBorder="1" applyAlignment="1">
      <alignment horizontal="center" vertical="center" wrapText="1"/>
    </xf>
    <xf numFmtId="49" fontId="27" fillId="0" borderId="9" xfId="41" applyNumberFormat="1" applyFont="1" applyFill="1" applyBorder="1" applyAlignment="1">
      <alignment horizontal="center" vertical="center"/>
    </xf>
    <xf numFmtId="49" fontId="27" fillId="0" borderId="9" xfId="41" applyNumberFormat="1" applyFont="1" applyFill="1" applyBorder="1" applyAlignment="1">
      <alignment horizontal="left" vertical="center" wrapText="1"/>
    </xf>
    <xf numFmtId="3" fontId="27" fillId="0" borderId="9" xfId="41" applyNumberFormat="1" applyFont="1" applyFill="1" applyBorder="1" applyAlignment="1">
      <alignment horizontal="right" vertical="center"/>
    </xf>
    <xf numFmtId="0" fontId="27" fillId="0" borderId="9" xfId="41" applyNumberFormat="1" applyFont="1" applyFill="1" applyBorder="1" applyAlignment="1">
      <alignment vertical="center" wrapText="1"/>
    </xf>
    <xf numFmtId="0" fontId="27" fillId="0" borderId="9" xfId="41" applyNumberFormat="1" applyFont="1" applyFill="1" applyBorder="1" applyAlignment="1">
      <alignment horizontal="left" vertical="center"/>
    </xf>
    <xf numFmtId="49" fontId="27" fillId="0" borderId="9" xfId="94" applyNumberFormat="1" applyFont="1" applyFill="1" applyBorder="1" applyAlignment="1">
      <alignment horizontal="center" vertical="center" wrapText="1"/>
    </xf>
    <xf numFmtId="0" fontId="27" fillId="0" borderId="9" xfId="0" applyNumberFormat="1" applyFont="1" applyFill="1" applyBorder="1" applyAlignment="1">
      <alignment vertical="center"/>
    </xf>
    <xf numFmtId="49" fontId="27" fillId="0" borderId="9" xfId="0" applyNumberFormat="1" applyFont="1" applyFill="1" applyBorder="1" applyAlignment="1">
      <alignment wrapText="1"/>
    </xf>
    <xf numFmtId="49" fontId="27" fillId="0" borderId="9" xfId="0" applyNumberFormat="1" applyFont="1" applyFill="1" applyBorder="1" applyAlignment="1">
      <alignment vertical="center"/>
    </xf>
    <xf numFmtId="3" fontId="27" fillId="0" borderId="9" xfId="0" applyNumberFormat="1" applyFont="1" applyFill="1" applyBorder="1" applyAlignment="1">
      <alignment horizontal="right" vertical="center" wrapText="1"/>
    </xf>
    <xf numFmtId="167" fontId="27" fillId="0" borderId="9" xfId="0" applyNumberFormat="1" applyFont="1" applyFill="1" applyBorder="1" applyAlignment="1">
      <alignment horizontal="center" vertical="center"/>
    </xf>
    <xf numFmtId="3" fontId="27" fillId="0" borderId="9" xfId="0" applyNumberFormat="1" applyFont="1" applyFill="1" applyBorder="1" applyAlignment="1">
      <alignment horizontal="right" vertical="center"/>
    </xf>
    <xf numFmtId="0" fontId="27" fillId="0" borderId="9" xfId="0" applyNumberFormat="1" applyFont="1" applyFill="1" applyBorder="1" applyAlignment="1">
      <alignment horizontal="right" vertical="center"/>
    </xf>
    <xf numFmtId="0" fontId="26" fillId="0" borderId="9" xfId="0" applyNumberFormat="1" applyFont="1" applyFill="1" applyBorder="1" applyAlignment="1">
      <alignment horizontal="center" vertical="center" wrapText="1"/>
    </xf>
    <xf numFmtId="2" fontId="27" fillId="0" borderId="9" xfId="94" applyNumberFormat="1" applyFont="1" applyFill="1" applyBorder="1" applyAlignment="1">
      <alignment horizontal="center" vertical="center" wrapText="1"/>
    </xf>
    <xf numFmtId="0" fontId="26" fillId="0" borderId="9" xfId="0" applyNumberFormat="1" applyFont="1" applyFill="1" applyBorder="1" applyAlignment="1">
      <alignment horizontal="left" vertical="center" wrapText="1"/>
    </xf>
    <xf numFmtId="3"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167" fontId="26" fillId="0" borderId="9" xfId="0" applyNumberFormat="1" applyFont="1" applyFill="1" applyBorder="1" applyAlignment="1">
      <alignment horizontal="center"/>
    </xf>
    <xf numFmtId="0" fontId="27"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27" fillId="0" borderId="9" xfId="92" applyNumberFormat="1" applyFont="1" applyFill="1" applyBorder="1" applyAlignment="1">
      <alignment horizontal="center" vertical="center" wrapText="1"/>
    </xf>
    <xf numFmtId="0" fontId="27" fillId="0" borderId="9" xfId="41" applyNumberFormat="1" applyFont="1" applyFill="1" applyBorder="1" applyAlignment="1">
      <alignment horizontal="center" vertical="center" wrapText="1"/>
    </xf>
    <xf numFmtId="3" fontId="27" fillId="0" borderId="9" xfId="41" applyNumberFormat="1" applyFont="1" applyFill="1" applyBorder="1" applyAlignment="1">
      <alignment horizontal="center" vertical="center" wrapText="1"/>
    </xf>
    <xf numFmtId="168" fontId="26" fillId="0" borderId="9" xfId="94" applyNumberFormat="1" applyFont="1" applyFill="1" applyBorder="1" applyAlignment="1">
      <alignment horizontal="left" vertical="center" wrapText="1"/>
    </xf>
    <xf numFmtId="172" fontId="26" fillId="0" borderId="9" xfId="92" applyNumberFormat="1" applyFont="1" applyFill="1" applyBorder="1" applyAlignment="1">
      <alignment horizontal="right" vertical="center"/>
    </xf>
    <xf numFmtId="171" fontId="26" fillId="0" borderId="9" xfId="0" applyNumberFormat="1" applyFont="1" applyFill="1" applyBorder="1" applyAlignment="1">
      <alignment horizontal="center" vertical="center"/>
    </xf>
    <xf numFmtId="165" fontId="26" fillId="0" borderId="9" xfId="0" applyNumberFormat="1" applyFont="1" applyFill="1" applyBorder="1" applyAlignment="1">
      <alignment horizontal="center" vertical="center"/>
    </xf>
    <xf numFmtId="49" fontId="27" fillId="0" borderId="9" xfId="0" applyNumberFormat="1" applyFont="1" applyFill="1" applyBorder="1" applyAlignment="1">
      <alignment horizontal="left" vertical="center"/>
    </xf>
    <xf numFmtId="171" fontId="26" fillId="0" borderId="9" xfId="41" applyNumberFormat="1" applyFont="1" applyFill="1" applyBorder="1" applyAlignment="1">
      <alignment horizontal="center" vertical="center"/>
    </xf>
    <xf numFmtId="167" fontId="26" fillId="0" borderId="9" xfId="41" applyNumberFormat="1" applyFont="1" applyFill="1" applyBorder="1" applyAlignment="1">
      <alignment horizontal="center" vertical="center"/>
    </xf>
    <xf numFmtId="167" fontId="27" fillId="0" borderId="9" xfId="41" applyNumberFormat="1" applyFont="1" applyFill="1" applyBorder="1" applyAlignment="1">
      <alignment vertical="center"/>
    </xf>
    <xf numFmtId="3" fontId="27" fillId="0" borderId="9" xfId="0" applyNumberFormat="1" applyFont="1" applyFill="1" applyBorder="1" applyAlignment="1">
      <alignment horizontal="left" vertical="center" wrapText="1"/>
    </xf>
    <xf numFmtId="167" fontId="27" fillId="0" borderId="9" xfId="0" applyNumberFormat="1" applyFont="1" applyFill="1" applyBorder="1" applyAlignment="1">
      <alignment vertical="center"/>
    </xf>
    <xf numFmtId="169" fontId="27" fillId="0" borderId="9" xfId="41" applyNumberFormat="1" applyFont="1" applyFill="1" applyBorder="1" applyAlignment="1">
      <alignment horizontal="center" vertical="center"/>
    </xf>
    <xf numFmtId="165" fontId="26" fillId="0" borderId="9" xfId="41" applyNumberFormat="1" applyFont="1" applyFill="1" applyBorder="1" applyAlignment="1">
      <alignment horizontal="center" vertical="center"/>
    </xf>
    <xf numFmtId="3" fontId="27" fillId="0" borderId="9" xfId="0" applyNumberFormat="1" applyFont="1" applyFill="1" applyBorder="1"/>
    <xf numFmtId="172" fontId="27" fillId="0" borderId="9" xfId="94" applyNumberFormat="1" applyFont="1" applyFill="1" applyBorder="1" applyAlignment="1">
      <alignment horizontal="right" vertical="center" wrapText="1"/>
    </xf>
    <xf numFmtId="0" fontId="27" fillId="0" borderId="9" xfId="92" applyNumberFormat="1" applyFont="1" applyFill="1" applyBorder="1" applyAlignment="1">
      <alignment horizontal="left" vertical="center" wrapText="1"/>
    </xf>
    <xf numFmtId="9" fontId="27" fillId="0" borderId="9" xfId="92" applyNumberFormat="1" applyFont="1" applyFill="1" applyBorder="1" applyAlignment="1">
      <alignment horizontal="right" vertical="center"/>
    </xf>
    <xf numFmtId="171" fontId="27" fillId="0" borderId="9" xfId="94" applyNumberFormat="1" applyFont="1" applyFill="1" applyBorder="1" applyAlignment="1">
      <alignment horizontal="right" vertical="center" wrapText="1"/>
    </xf>
    <xf numFmtId="9" fontId="27" fillId="0" borderId="9" xfId="41" applyNumberFormat="1" applyFont="1" applyFill="1" applyBorder="1" applyAlignment="1">
      <alignment horizontal="right" vertical="center"/>
    </xf>
    <xf numFmtId="9" fontId="27" fillId="0" borderId="9" xfId="0" applyNumberFormat="1" applyFont="1" applyFill="1" applyBorder="1" applyAlignment="1">
      <alignment horizontal="right" vertical="center"/>
    </xf>
    <xf numFmtId="166" fontId="26" fillId="0" borderId="9" xfId="41" applyNumberFormat="1" applyFont="1" applyFill="1" applyBorder="1" applyAlignment="1">
      <alignment horizontal="center" vertical="center"/>
    </xf>
    <xf numFmtId="171" fontId="27" fillId="0" borderId="9" xfId="0" applyNumberFormat="1" applyFont="1" applyFill="1" applyBorder="1" applyAlignment="1">
      <alignment vertical="center"/>
    </xf>
    <xf numFmtId="9" fontId="27" fillId="0" borderId="9" xfId="92" applyNumberFormat="1" applyFont="1" applyFill="1" applyBorder="1" applyAlignment="1">
      <alignment vertical="center"/>
    </xf>
    <xf numFmtId="171" fontId="27" fillId="0" borderId="9" xfId="92" applyNumberFormat="1" applyFont="1" applyFill="1" applyBorder="1" applyAlignment="1">
      <alignment vertical="center"/>
    </xf>
    <xf numFmtId="0" fontId="27" fillId="0" borderId="10" xfId="0" applyNumberFormat="1" applyFont="1" applyFill="1" applyBorder="1"/>
    <xf numFmtId="0" fontId="27" fillId="0" borderId="0" xfId="0" applyNumberFormat="1" applyFont="1" applyFill="1" applyBorder="1" applyAlignment="1">
      <alignment wrapText="1"/>
    </xf>
    <xf numFmtId="0" fontId="27" fillId="0" borderId="0" xfId="0" applyNumberFormat="1" applyFont="1" applyFill="1" applyBorder="1"/>
    <xf numFmtId="0" fontId="27" fillId="0" borderId="0" xfId="0" applyNumberFormat="1" applyFont="1" applyFill="1" applyBorder="1" applyAlignment="1">
      <alignment horizontal="left" vertical="center"/>
    </xf>
    <xf numFmtId="3"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xf>
    <xf numFmtId="172" fontId="27" fillId="0" borderId="0" xfId="0" applyNumberFormat="1" applyFont="1" applyFill="1" applyBorder="1" applyAlignment="1">
      <alignment horizontal="right"/>
    </xf>
    <xf numFmtId="171" fontId="27" fillId="0" borderId="0" xfId="0" applyNumberFormat="1" applyFont="1" applyFill="1" applyBorder="1"/>
    <xf numFmtId="0" fontId="27" fillId="0" borderId="11" xfId="0" applyNumberFormat="1" applyFont="1" applyFill="1" applyBorder="1"/>
    <xf numFmtId="0" fontId="26" fillId="0" borderId="11" xfId="41" applyNumberFormat="1" applyFont="1" applyFill="1" applyBorder="1" applyAlignment="1">
      <alignment horizontal="center" vertical="center" wrapText="1"/>
    </xf>
    <xf numFmtId="0" fontId="27" fillId="0" borderId="11" xfId="41" applyNumberFormat="1" applyFont="1" applyFill="1" applyBorder="1" applyAlignment="1">
      <alignment vertical="center"/>
    </xf>
    <xf numFmtId="0" fontId="27" fillId="0" borderId="11" xfId="0" applyNumberFormat="1" applyFont="1" applyFill="1" applyBorder="1" applyAlignment="1">
      <alignment horizontal="center" vertical="center"/>
    </xf>
    <xf numFmtId="0" fontId="27" fillId="0" borderId="11" xfId="0" applyNumberFormat="1" applyFont="1" applyFill="1" applyBorder="1" applyAlignment="1">
      <alignment vertical="center"/>
    </xf>
    <xf numFmtId="0" fontId="26" fillId="0" borderId="11" xfId="94"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left" vertical="center"/>
    </xf>
    <xf numFmtId="0" fontId="27" fillId="0" borderId="11" xfId="41" applyNumberFormat="1" applyFont="1" applyFill="1" applyBorder="1" applyAlignment="1">
      <alignment vertical="center" wrapText="1"/>
    </xf>
    <xf numFmtId="49" fontId="27" fillId="0" borderId="11" xfId="0" applyNumberFormat="1" applyFont="1" applyFill="1" applyBorder="1" applyAlignment="1">
      <alignment vertical="center"/>
    </xf>
    <xf numFmtId="0" fontId="26" fillId="0" borderId="0" xfId="94"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27" fillId="0" borderId="0" xfId="41" applyNumberFormat="1" applyFont="1" applyFill="1" applyBorder="1" applyAlignment="1">
      <alignment vertical="center"/>
    </xf>
    <xf numFmtId="0" fontId="27" fillId="0" borderId="11" xfId="0" applyNumberFormat="1" applyFont="1" applyFill="1" applyBorder="1" applyAlignment="1">
      <alignment vertical="center" wrapText="1"/>
    </xf>
    <xf numFmtId="170" fontId="26" fillId="0" borderId="11" xfId="94" applyNumberFormat="1" applyFont="1" applyFill="1" applyBorder="1" applyAlignment="1">
      <alignment horizontal="center" vertical="center" wrapText="1"/>
    </xf>
    <xf numFmtId="0" fontId="27" fillId="0" borderId="9" xfId="41" applyNumberFormat="1" applyFont="1" applyFill="1" applyBorder="1" applyAlignment="1">
      <alignment vertical="center" wrapText="1"/>
    </xf>
    <xf numFmtId="0" fontId="27" fillId="0" borderId="9" xfId="41" applyNumberFormat="1" applyFont="1" applyFill="1" applyBorder="1" applyAlignment="1">
      <alignment vertical="center" wrapText="1"/>
    </xf>
    <xf numFmtId="0" fontId="30" fillId="0" borderId="9" xfId="41" applyNumberFormat="1" applyFont="1" applyFill="1" applyBorder="1" applyAlignment="1">
      <alignment vertical="center" wrapText="1"/>
    </xf>
    <xf numFmtId="0" fontId="30" fillId="0" borderId="9" xfId="41" applyNumberFormat="1" applyFont="1" applyFill="1" applyBorder="1" applyAlignment="1">
      <alignment horizontal="center" vertical="center"/>
    </xf>
    <xf numFmtId="0" fontId="30" fillId="0" borderId="9" xfId="41" applyNumberFormat="1" applyFont="1" applyFill="1" applyBorder="1" applyAlignment="1">
      <alignment horizontal="left" vertical="center" wrapText="1"/>
    </xf>
    <xf numFmtId="172" fontId="30" fillId="0" borderId="9" xfId="41" applyNumberFormat="1" applyFont="1" applyFill="1" applyBorder="1" applyAlignment="1">
      <alignment horizontal="right" vertical="center"/>
    </xf>
    <xf numFmtId="0" fontId="30" fillId="0" borderId="9" xfId="41" applyNumberFormat="1" applyFont="1" applyFill="1" applyBorder="1" applyAlignment="1">
      <alignment vertical="center"/>
    </xf>
    <xf numFmtId="0" fontId="30" fillId="0" borderId="11" xfId="41" applyNumberFormat="1" applyFont="1" applyFill="1" applyBorder="1" applyAlignment="1">
      <alignment vertical="center"/>
    </xf>
    <xf numFmtId="3" fontId="30" fillId="0" borderId="9" xfId="0" applyNumberFormat="1" applyFont="1" applyBorder="1" applyAlignment="1">
      <alignment horizontal="center" vertical="center"/>
    </xf>
    <xf numFmtId="0" fontId="30" fillId="15" borderId="12" xfId="41" applyNumberFormat="1" applyFont="1" applyFill="1" applyBorder="1" applyAlignment="1">
      <alignment horizontal="center" vertical="center"/>
    </xf>
    <xf numFmtId="166" fontId="30" fillId="0" borderId="9" xfId="41" applyNumberFormat="1" applyFont="1" applyFill="1" applyBorder="1" applyAlignment="1">
      <alignment horizontal="center" vertical="center"/>
    </xf>
    <xf numFmtId="166" fontId="30" fillId="15" borderId="12" xfId="41" applyNumberFormat="1" applyFont="1" applyFill="1" applyBorder="1" applyAlignment="1">
      <alignment horizontal="center" vertical="center"/>
    </xf>
    <xf numFmtId="0" fontId="27" fillId="0" borderId="9" xfId="0" applyNumberFormat="1" applyFont="1" applyFill="1" applyBorder="1" applyAlignment="1">
      <alignment horizontal="left" vertical="top" wrapText="1"/>
    </xf>
    <xf numFmtId="0" fontId="27" fillId="0" borderId="9" xfId="0" applyNumberFormat="1" applyFont="1" applyFill="1" applyBorder="1" applyAlignment="1">
      <alignment horizontal="left" vertical="center" wrapText="1"/>
    </xf>
    <xf numFmtId="0" fontId="27" fillId="0" borderId="9" xfId="41" applyNumberFormat="1" applyFont="1" applyFill="1" applyBorder="1" applyAlignment="1">
      <alignment vertical="center" wrapText="1"/>
    </xf>
  </cellXfs>
  <cellStyles count="107">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Euro" xfId="40"/>
    <cellStyle name="Excel Built-in Normal" xfId="41"/>
    <cellStyle name="Excel Built-in Normal 2" xfId="42"/>
    <cellStyle name="Explanatory Text 2" xfId="43"/>
    <cellStyle name="Good 2" xfId="44"/>
    <cellStyle name="Heading 1 2" xfId="45"/>
    <cellStyle name="Heading 2" xfId="46"/>
    <cellStyle name="Heading 2 2" xfId="47"/>
    <cellStyle name="Heading 3 2" xfId="48"/>
    <cellStyle name="Heading 4 2" xfId="49"/>
    <cellStyle name="Heading1 2" xfId="50"/>
    <cellStyle name="Input 2" xfId="51"/>
    <cellStyle name="Linked Cell 2" xfId="52"/>
    <cellStyle name="Neutral 2" xfId="53"/>
    <cellStyle name="Normal - Formatvorlage1" xfId="54"/>
    <cellStyle name="Normal - Formatvorlage2" xfId="55"/>
    <cellStyle name="Normal - Formatvorlage3" xfId="56"/>
    <cellStyle name="Normal - Formatvorlage4" xfId="57"/>
    <cellStyle name="Normal - Formatvorlage5" xfId="58"/>
    <cellStyle name="Normal - Formatvorlage6" xfId="59"/>
    <cellStyle name="Normal - Formatvorlage7" xfId="60"/>
    <cellStyle name="Normal - Formatvorlage8" xfId="61"/>
    <cellStyle name="Normal 10" xfId="62"/>
    <cellStyle name="Normal 10 2" xfId="63"/>
    <cellStyle name="Normal 11" xfId="64"/>
    <cellStyle name="Normal 12" xfId="65"/>
    <cellStyle name="Normal 13" xfId="66"/>
    <cellStyle name="Normal 14" xfId="67"/>
    <cellStyle name="Normal 15" xfId="68"/>
    <cellStyle name="Normal 16" xfId="69"/>
    <cellStyle name="Normal 17" xfId="70"/>
    <cellStyle name="Normal 18" xfId="71"/>
    <cellStyle name="Normal 19" xfId="72"/>
    <cellStyle name="Normal 2" xfId="73"/>
    <cellStyle name="Normal 2 2" xfId="74"/>
    <cellStyle name="Normal 3" xfId="75"/>
    <cellStyle name="Normal 3 2" xfId="76"/>
    <cellStyle name="Normal 3 3" xfId="77"/>
    <cellStyle name="Normal 4" xfId="78"/>
    <cellStyle name="Normal 4 2" xfId="79"/>
    <cellStyle name="Normal 4 3" xfId="80"/>
    <cellStyle name="Normal 5" xfId="81"/>
    <cellStyle name="Normal 5 2" xfId="82"/>
    <cellStyle name="Normal 6" xfId="83"/>
    <cellStyle name="Normal 6 2" xfId="84"/>
    <cellStyle name="Normal 7" xfId="85"/>
    <cellStyle name="Normal 7 2" xfId="86"/>
    <cellStyle name="Normal 8" xfId="87"/>
    <cellStyle name="Normal 8 2" xfId="88"/>
    <cellStyle name="Normal 9" xfId="89"/>
    <cellStyle name="Normal 9 2" xfId="90"/>
    <cellStyle name="Normalny" xfId="0" builtinId="0"/>
    <cellStyle name="Normalny 2" xfId="91"/>
    <cellStyle name="Normalny 3" xfId="92"/>
    <cellStyle name="Normalny 3 2" xfId="93"/>
    <cellStyle name="Normalny_Arkusz1" xfId="94"/>
    <cellStyle name="Note 2" xfId="95"/>
    <cellStyle name="Note 2 2" xfId="96"/>
    <cellStyle name="Note 3" xfId="97"/>
    <cellStyle name="Output 2" xfId="98"/>
    <cellStyle name="Percent 2" xfId="99"/>
    <cellStyle name="Procentowy 2" xfId="100"/>
    <cellStyle name="Result 2" xfId="101"/>
    <cellStyle name="Result2 2" xfId="102"/>
    <cellStyle name="Standard_Tabelle1" xfId="103"/>
    <cellStyle name="Title 2" xfId="104"/>
    <cellStyle name="Total 2" xfId="105"/>
    <cellStyle name="Warning Text 2" xfId="10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B2B2B2"/>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BFBFBF"/>
      <rgbColor rgb="00CCCCCC"/>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8"/>
  <sheetViews>
    <sheetView showRowColHeaders="0" tabSelected="1" topLeftCell="A32" zoomScale="75" zoomScaleNormal="75" zoomScalePageLayoutView="68" workbookViewId="0">
      <selection activeCell="C34" sqref="C34"/>
    </sheetView>
  </sheetViews>
  <sheetFormatPr defaultColWidth="9.25" defaultRowHeight="14.25"/>
  <cols>
    <col min="1" max="1" width="9.25" style="23"/>
    <col min="2" max="2" width="7" style="8" customWidth="1"/>
    <col min="3" max="3" width="66.25" style="24" customWidth="1"/>
    <col min="4" max="4" width="13.25" style="22" customWidth="1"/>
    <col min="5" max="5" width="15.75" style="25" customWidth="1"/>
    <col min="6" max="6" width="15.625" style="26" customWidth="1"/>
    <col min="7" max="7" width="18.375" style="27" customWidth="1"/>
    <col min="8" max="8" width="9.25" style="8"/>
    <col min="9" max="9" width="12.75" style="27" customWidth="1"/>
    <col min="10" max="10" width="15.875" style="27" customWidth="1"/>
    <col min="11" max="11" width="11.5" style="8" customWidth="1"/>
    <col min="12" max="12" width="12.25" style="8" customWidth="1"/>
    <col min="13" max="13" width="12.25" style="112" customWidth="1"/>
    <col min="14" max="14" width="12.875" style="8" customWidth="1"/>
    <col min="15" max="54" width="9.25" style="106"/>
    <col min="55" max="16384" width="9.25" style="8"/>
  </cols>
  <sheetData>
    <row r="1" spans="1:14">
      <c r="A1" s="105"/>
      <c r="B1" s="106"/>
      <c r="C1" s="107"/>
      <c r="D1" s="108"/>
      <c r="E1" s="109"/>
      <c r="F1" s="110"/>
      <c r="G1" s="111"/>
      <c r="H1" s="106"/>
      <c r="I1" s="111"/>
      <c r="J1" s="111"/>
      <c r="K1" s="106"/>
      <c r="L1" s="106"/>
      <c r="M1" s="106"/>
      <c r="N1" s="106"/>
    </row>
    <row r="2" spans="1:14">
      <c r="A2" s="105"/>
      <c r="B2" s="106"/>
      <c r="C2" s="107"/>
      <c r="D2" s="108"/>
      <c r="E2" s="109"/>
      <c r="F2" s="110"/>
      <c r="G2" s="111"/>
      <c r="H2" s="106"/>
      <c r="I2" s="111"/>
      <c r="J2" s="111"/>
      <c r="K2" s="106"/>
      <c r="L2" s="106"/>
      <c r="M2" s="106"/>
      <c r="N2" s="106"/>
    </row>
    <row r="3" spans="1:14" ht="45">
      <c r="A3" s="1" t="s">
        <v>0</v>
      </c>
      <c r="B3" s="1" t="s">
        <v>1</v>
      </c>
      <c r="C3" s="2" t="s">
        <v>2</v>
      </c>
      <c r="D3" s="3" t="s">
        <v>3</v>
      </c>
      <c r="E3" s="1" t="s">
        <v>4</v>
      </c>
      <c r="F3" s="4" t="s">
        <v>5</v>
      </c>
      <c r="G3" s="5" t="s">
        <v>6</v>
      </c>
      <c r="H3" s="6" t="s">
        <v>7</v>
      </c>
      <c r="I3" s="5" t="s">
        <v>8</v>
      </c>
      <c r="J3" s="5" t="s">
        <v>9</v>
      </c>
      <c r="K3" s="7" t="s">
        <v>10</v>
      </c>
      <c r="L3" s="7" t="s">
        <v>11</v>
      </c>
      <c r="M3" s="113" t="s">
        <v>12</v>
      </c>
      <c r="N3" s="7" t="s">
        <v>13</v>
      </c>
    </row>
    <row r="4" spans="1:14" ht="33" customHeight="1">
      <c r="A4" s="9" t="s">
        <v>15</v>
      </c>
      <c r="B4" s="10">
        <v>1</v>
      </c>
      <c r="C4" s="11" t="s">
        <v>16</v>
      </c>
      <c r="D4" s="12">
        <v>90000</v>
      </c>
      <c r="E4" s="10" t="s">
        <v>17</v>
      </c>
      <c r="F4" s="13"/>
      <c r="G4" s="14">
        <f>D4*F4</f>
        <v>0</v>
      </c>
      <c r="H4" s="15">
        <v>0.08</v>
      </c>
      <c r="I4" s="14">
        <f>G4*H4</f>
        <v>0</v>
      </c>
      <c r="J4" s="14">
        <f>G4+I4</f>
        <v>0</v>
      </c>
      <c r="K4" s="16"/>
      <c r="L4" s="16"/>
      <c r="M4" s="114"/>
      <c r="N4" s="16"/>
    </row>
    <row r="5" spans="1:14" ht="30.95" customHeight="1">
      <c r="A5" s="9"/>
      <c r="B5" s="10"/>
      <c r="C5" s="11"/>
      <c r="D5" s="12"/>
      <c r="E5" s="10"/>
      <c r="F5" s="13" t="s">
        <v>18</v>
      </c>
      <c r="G5" s="86">
        <f>SUM(G4)</f>
        <v>0</v>
      </c>
      <c r="H5" s="100"/>
      <c r="I5" s="86">
        <f>SUM(I4)</f>
        <v>0</v>
      </c>
      <c r="J5" s="86">
        <f>SUM(J4)</f>
        <v>0</v>
      </c>
      <c r="K5" s="16"/>
      <c r="L5" s="16"/>
      <c r="M5" s="114"/>
      <c r="N5" s="16"/>
    </row>
    <row r="6" spans="1:14" ht="30.95" customHeight="1">
      <c r="A6" s="9"/>
      <c r="B6" s="10"/>
      <c r="C6" s="11"/>
      <c r="D6" s="12"/>
      <c r="E6" s="10"/>
      <c r="F6" s="13"/>
      <c r="G6" s="17"/>
      <c r="H6" s="18"/>
      <c r="I6" s="17"/>
      <c r="J6" s="17"/>
      <c r="K6" s="16"/>
      <c r="L6" s="16"/>
      <c r="M6" s="114"/>
      <c r="N6" s="16"/>
    </row>
    <row r="7" spans="1:14" ht="60.4" customHeight="1">
      <c r="A7" s="9"/>
      <c r="B7" s="10"/>
      <c r="C7" s="139" t="s">
        <v>547</v>
      </c>
      <c r="D7" s="139"/>
      <c r="E7" s="139"/>
      <c r="F7" s="139"/>
      <c r="G7" s="139"/>
      <c r="H7" s="139"/>
      <c r="I7" s="139"/>
      <c r="J7" s="139"/>
      <c r="K7" s="139"/>
      <c r="L7" s="139"/>
      <c r="M7" s="139"/>
      <c r="N7" s="139"/>
    </row>
    <row r="8" spans="1:14">
      <c r="A8" s="9"/>
      <c r="B8" s="10"/>
      <c r="C8" s="11"/>
      <c r="D8" s="12"/>
      <c r="E8" s="10"/>
      <c r="F8" s="13"/>
      <c r="G8" s="14"/>
      <c r="H8" s="15"/>
      <c r="I8" s="14"/>
      <c r="J8" s="14"/>
      <c r="K8" s="16"/>
      <c r="L8" s="16"/>
      <c r="M8" s="114"/>
      <c r="N8" s="16"/>
    </row>
    <row r="9" spans="1:14" ht="64.7" customHeight="1">
      <c r="A9" s="1" t="s">
        <v>0</v>
      </c>
      <c r="B9" s="1" t="s">
        <v>1</v>
      </c>
      <c r="C9" s="2" t="s">
        <v>2</v>
      </c>
      <c r="D9" s="3" t="s">
        <v>3</v>
      </c>
      <c r="E9" s="1" t="s">
        <v>4</v>
      </c>
      <c r="F9" s="4" t="s">
        <v>5</v>
      </c>
      <c r="G9" s="5" t="s">
        <v>6</v>
      </c>
      <c r="H9" s="6" t="s">
        <v>7</v>
      </c>
      <c r="I9" s="5" t="s">
        <v>8</v>
      </c>
      <c r="J9" s="5" t="s">
        <v>9</v>
      </c>
      <c r="K9" s="7" t="s">
        <v>10</v>
      </c>
      <c r="L9" s="7" t="s">
        <v>11</v>
      </c>
      <c r="M9" s="113" t="s">
        <v>12</v>
      </c>
      <c r="N9" s="7" t="s">
        <v>13</v>
      </c>
    </row>
    <row r="10" spans="1:14" ht="98.25" customHeight="1">
      <c r="A10" s="9" t="s">
        <v>19</v>
      </c>
      <c r="B10" s="10">
        <v>1</v>
      </c>
      <c r="C10" s="11" t="s">
        <v>548</v>
      </c>
      <c r="D10" s="12">
        <v>800</v>
      </c>
      <c r="E10" s="10" t="s">
        <v>17</v>
      </c>
      <c r="F10" s="13"/>
      <c r="G10" s="14">
        <f t="shared" ref="G10:G33" si="0">D10*F10</f>
        <v>0</v>
      </c>
      <c r="H10" s="15">
        <v>0.08</v>
      </c>
      <c r="I10" s="14">
        <f t="shared" ref="I10:I33" si="1">G10*H10</f>
        <v>0</v>
      </c>
      <c r="J10" s="14">
        <f t="shared" ref="J10:J33" si="2">G10+I10</f>
        <v>0</v>
      </c>
      <c r="K10" s="16"/>
      <c r="L10" s="16"/>
      <c r="M10" s="114"/>
      <c r="N10" s="16"/>
    </row>
    <row r="11" spans="1:14" ht="36.75" customHeight="1">
      <c r="A11" s="9" t="s">
        <v>19</v>
      </c>
      <c r="B11" s="10">
        <v>2</v>
      </c>
      <c r="C11" s="11" t="s">
        <v>20</v>
      </c>
      <c r="D11" s="12">
        <v>800</v>
      </c>
      <c r="E11" s="10" t="s">
        <v>17</v>
      </c>
      <c r="F11" s="13"/>
      <c r="G11" s="14">
        <f t="shared" si="0"/>
        <v>0</v>
      </c>
      <c r="H11" s="15">
        <v>0.08</v>
      </c>
      <c r="I11" s="14">
        <f t="shared" si="1"/>
        <v>0</v>
      </c>
      <c r="J11" s="14">
        <f t="shared" si="2"/>
        <v>0</v>
      </c>
      <c r="K11" s="16"/>
      <c r="L11" s="16"/>
      <c r="M11" s="114"/>
      <c r="N11" s="16"/>
    </row>
    <row r="12" spans="1:14" ht="29.25" customHeight="1">
      <c r="A12" s="9" t="s">
        <v>19</v>
      </c>
      <c r="B12" s="10">
        <v>3</v>
      </c>
      <c r="C12" s="11" t="s">
        <v>21</v>
      </c>
      <c r="D12" s="12">
        <v>8000</v>
      </c>
      <c r="E12" s="10" t="s">
        <v>17</v>
      </c>
      <c r="F12" s="13"/>
      <c r="G12" s="14">
        <f t="shared" si="0"/>
        <v>0</v>
      </c>
      <c r="H12" s="15">
        <v>0.08</v>
      </c>
      <c r="I12" s="14">
        <f t="shared" si="1"/>
        <v>0</v>
      </c>
      <c r="J12" s="14">
        <f t="shared" si="2"/>
        <v>0</v>
      </c>
      <c r="K12" s="16"/>
      <c r="L12" s="16"/>
      <c r="M12" s="114"/>
      <c r="N12" s="16"/>
    </row>
    <row r="13" spans="1:14" ht="41.25" customHeight="1">
      <c r="A13" s="9" t="s">
        <v>19</v>
      </c>
      <c r="B13" s="10">
        <v>4</v>
      </c>
      <c r="C13" s="11" t="s">
        <v>22</v>
      </c>
      <c r="D13" s="12">
        <v>5500</v>
      </c>
      <c r="E13" s="10" t="s">
        <v>17</v>
      </c>
      <c r="F13" s="13"/>
      <c r="G13" s="14">
        <f t="shared" si="0"/>
        <v>0</v>
      </c>
      <c r="H13" s="15">
        <v>0.08</v>
      </c>
      <c r="I13" s="14">
        <f t="shared" si="1"/>
        <v>0</v>
      </c>
      <c r="J13" s="14">
        <f t="shared" si="2"/>
        <v>0</v>
      </c>
      <c r="K13" s="16"/>
      <c r="L13" s="16"/>
      <c r="M13" s="114"/>
      <c r="N13" s="16"/>
    </row>
    <row r="14" spans="1:14" ht="30" customHeight="1">
      <c r="A14" s="9" t="s">
        <v>19</v>
      </c>
      <c r="B14" s="10">
        <v>5</v>
      </c>
      <c r="C14" s="11" t="s">
        <v>23</v>
      </c>
      <c r="D14" s="12">
        <v>7000</v>
      </c>
      <c r="E14" s="10" t="s">
        <v>17</v>
      </c>
      <c r="F14" s="13"/>
      <c r="G14" s="14">
        <f t="shared" si="0"/>
        <v>0</v>
      </c>
      <c r="H14" s="15">
        <v>0.08</v>
      </c>
      <c r="I14" s="14">
        <f t="shared" si="1"/>
        <v>0</v>
      </c>
      <c r="J14" s="14">
        <f t="shared" si="2"/>
        <v>0</v>
      </c>
      <c r="K14" s="16"/>
      <c r="L14" s="16"/>
      <c r="M14" s="114"/>
      <c r="N14" s="16"/>
    </row>
    <row r="15" spans="1:14" ht="32.25" customHeight="1">
      <c r="A15" s="9" t="s">
        <v>19</v>
      </c>
      <c r="B15" s="10">
        <v>6</v>
      </c>
      <c r="C15" s="11" t="s">
        <v>24</v>
      </c>
      <c r="D15" s="12">
        <v>7000</v>
      </c>
      <c r="E15" s="19" t="s">
        <v>17</v>
      </c>
      <c r="F15" s="13"/>
      <c r="G15" s="14">
        <f t="shared" si="0"/>
        <v>0</v>
      </c>
      <c r="H15" s="15">
        <v>0.08</v>
      </c>
      <c r="I15" s="14">
        <f t="shared" si="1"/>
        <v>0</v>
      </c>
      <c r="J15" s="14">
        <f t="shared" si="2"/>
        <v>0</v>
      </c>
      <c r="K15" s="16"/>
      <c r="L15" s="16"/>
      <c r="M15" s="114"/>
      <c r="N15" s="16"/>
    </row>
    <row r="16" spans="1:14" ht="26.25" customHeight="1">
      <c r="A16" s="9" t="s">
        <v>19</v>
      </c>
      <c r="B16" s="10">
        <v>7</v>
      </c>
      <c r="C16" s="11" t="s">
        <v>25</v>
      </c>
      <c r="D16" s="12">
        <v>7000</v>
      </c>
      <c r="E16" s="19" t="s">
        <v>17</v>
      </c>
      <c r="F16" s="13"/>
      <c r="G16" s="14">
        <f t="shared" si="0"/>
        <v>0</v>
      </c>
      <c r="H16" s="15">
        <v>0.08</v>
      </c>
      <c r="I16" s="14">
        <f t="shared" si="1"/>
        <v>0</v>
      </c>
      <c r="J16" s="14">
        <f t="shared" si="2"/>
        <v>0</v>
      </c>
      <c r="K16" s="16"/>
      <c r="L16" s="16"/>
      <c r="M16" s="114"/>
      <c r="N16" s="16"/>
    </row>
    <row r="17" spans="1:14" ht="43.5" customHeight="1">
      <c r="A17" s="9" t="s">
        <v>19</v>
      </c>
      <c r="B17" s="10">
        <v>8</v>
      </c>
      <c r="C17" s="11" t="s">
        <v>26</v>
      </c>
      <c r="D17" s="12">
        <v>1500</v>
      </c>
      <c r="E17" s="19" t="s">
        <v>17</v>
      </c>
      <c r="F17" s="13"/>
      <c r="G17" s="14">
        <f t="shared" si="0"/>
        <v>0</v>
      </c>
      <c r="H17" s="15">
        <v>0.08</v>
      </c>
      <c r="I17" s="14">
        <f t="shared" si="1"/>
        <v>0</v>
      </c>
      <c r="J17" s="14">
        <f t="shared" si="2"/>
        <v>0</v>
      </c>
      <c r="K17" s="16"/>
      <c r="L17" s="16"/>
      <c r="M17" s="114"/>
      <c r="N17" s="16"/>
    </row>
    <row r="18" spans="1:14" ht="28.5" customHeight="1">
      <c r="A18" s="9" t="s">
        <v>19</v>
      </c>
      <c r="B18" s="10">
        <v>9</v>
      </c>
      <c r="C18" s="11" t="s">
        <v>27</v>
      </c>
      <c r="D18" s="12">
        <v>1500</v>
      </c>
      <c r="E18" s="19" t="s">
        <v>17</v>
      </c>
      <c r="F18" s="13"/>
      <c r="G18" s="14">
        <f t="shared" si="0"/>
        <v>0</v>
      </c>
      <c r="H18" s="15">
        <v>0.08</v>
      </c>
      <c r="I18" s="14">
        <f t="shared" si="1"/>
        <v>0</v>
      </c>
      <c r="J18" s="14">
        <f t="shared" si="2"/>
        <v>0</v>
      </c>
      <c r="K18" s="16"/>
      <c r="L18" s="16"/>
      <c r="M18" s="114"/>
      <c r="N18" s="16"/>
    </row>
    <row r="19" spans="1:14" ht="88.15" customHeight="1">
      <c r="A19" s="9" t="s">
        <v>19</v>
      </c>
      <c r="B19" s="10">
        <v>10</v>
      </c>
      <c r="C19" s="11" t="s">
        <v>28</v>
      </c>
      <c r="D19" s="12">
        <v>100</v>
      </c>
      <c r="E19" s="19" t="s">
        <v>29</v>
      </c>
      <c r="F19" s="13"/>
      <c r="G19" s="14">
        <f t="shared" si="0"/>
        <v>0</v>
      </c>
      <c r="H19" s="15">
        <v>0.08</v>
      </c>
      <c r="I19" s="14">
        <f t="shared" si="1"/>
        <v>0</v>
      </c>
      <c r="J19" s="14">
        <f t="shared" si="2"/>
        <v>0</v>
      </c>
      <c r="K19" s="16"/>
      <c r="L19" s="16"/>
      <c r="M19" s="114"/>
      <c r="N19" s="16"/>
    </row>
    <row r="20" spans="1:14" ht="88.15" customHeight="1">
      <c r="A20" s="9" t="s">
        <v>19</v>
      </c>
      <c r="B20" s="10">
        <v>11</v>
      </c>
      <c r="C20" s="11" t="s">
        <v>30</v>
      </c>
      <c r="D20" s="12">
        <v>10</v>
      </c>
      <c r="E20" s="19" t="s">
        <v>29</v>
      </c>
      <c r="F20" s="13"/>
      <c r="G20" s="14">
        <f t="shared" si="0"/>
        <v>0</v>
      </c>
      <c r="H20" s="15">
        <v>0.08</v>
      </c>
      <c r="I20" s="14">
        <f t="shared" si="1"/>
        <v>0</v>
      </c>
      <c r="J20" s="14">
        <f t="shared" si="2"/>
        <v>0</v>
      </c>
      <c r="K20" s="16"/>
      <c r="L20" s="16"/>
      <c r="M20" s="114"/>
      <c r="N20" s="16"/>
    </row>
    <row r="21" spans="1:14" ht="88.15" customHeight="1">
      <c r="A21" s="9" t="s">
        <v>19</v>
      </c>
      <c r="B21" s="10">
        <v>12</v>
      </c>
      <c r="C21" s="11" t="s">
        <v>31</v>
      </c>
      <c r="D21" s="12">
        <v>10</v>
      </c>
      <c r="E21" s="19" t="s">
        <v>29</v>
      </c>
      <c r="F21" s="13"/>
      <c r="G21" s="14">
        <f t="shared" si="0"/>
        <v>0</v>
      </c>
      <c r="H21" s="15">
        <v>0.08</v>
      </c>
      <c r="I21" s="14">
        <f t="shared" si="1"/>
        <v>0</v>
      </c>
      <c r="J21" s="14">
        <f t="shared" si="2"/>
        <v>0</v>
      </c>
      <c r="K21" s="16"/>
      <c r="L21" s="16"/>
      <c r="M21" s="114"/>
      <c r="N21" s="16"/>
    </row>
    <row r="22" spans="1:14" ht="88.5" customHeight="1">
      <c r="A22" s="9" t="s">
        <v>19</v>
      </c>
      <c r="B22" s="10">
        <v>13</v>
      </c>
      <c r="C22" s="20" t="s">
        <v>549</v>
      </c>
      <c r="D22" s="12">
        <v>40000</v>
      </c>
      <c r="E22" s="19" t="s">
        <v>17</v>
      </c>
      <c r="F22" s="13"/>
      <c r="G22" s="14">
        <f t="shared" si="0"/>
        <v>0</v>
      </c>
      <c r="H22" s="15">
        <v>0.08</v>
      </c>
      <c r="I22" s="14">
        <f t="shared" si="1"/>
        <v>0</v>
      </c>
      <c r="J22" s="14">
        <f t="shared" si="2"/>
        <v>0</v>
      </c>
      <c r="K22" s="16"/>
      <c r="L22" s="16"/>
      <c r="M22" s="114"/>
      <c r="N22" s="16"/>
    </row>
    <row r="23" spans="1:14" ht="73.5" customHeight="1">
      <c r="A23" s="9" t="s">
        <v>19</v>
      </c>
      <c r="B23" s="10">
        <v>14</v>
      </c>
      <c r="C23" s="20" t="s">
        <v>550</v>
      </c>
      <c r="D23" s="12">
        <v>1000</v>
      </c>
      <c r="E23" s="19" t="s">
        <v>17</v>
      </c>
      <c r="F23" s="13"/>
      <c r="G23" s="14">
        <f t="shared" si="0"/>
        <v>0</v>
      </c>
      <c r="H23" s="15">
        <v>0.08</v>
      </c>
      <c r="I23" s="14">
        <f t="shared" si="1"/>
        <v>0</v>
      </c>
      <c r="J23" s="14">
        <f t="shared" si="2"/>
        <v>0</v>
      </c>
      <c r="K23" s="16"/>
      <c r="L23" s="16"/>
      <c r="M23" s="114"/>
      <c r="N23" s="16"/>
    </row>
    <row r="24" spans="1:14" ht="90.95" customHeight="1">
      <c r="A24" s="9" t="s">
        <v>19</v>
      </c>
      <c r="B24" s="10">
        <v>15</v>
      </c>
      <c r="C24" s="20" t="s">
        <v>551</v>
      </c>
      <c r="D24" s="12">
        <v>1500</v>
      </c>
      <c r="E24" s="19" t="s">
        <v>17</v>
      </c>
      <c r="F24" s="13"/>
      <c r="G24" s="14">
        <f t="shared" si="0"/>
        <v>0</v>
      </c>
      <c r="H24" s="15">
        <v>0.08</v>
      </c>
      <c r="I24" s="14">
        <f t="shared" si="1"/>
        <v>0</v>
      </c>
      <c r="J24" s="14">
        <f t="shared" si="2"/>
        <v>0</v>
      </c>
      <c r="K24" s="16"/>
      <c r="L24" s="16"/>
      <c r="M24" s="114"/>
      <c r="N24" s="16"/>
    </row>
    <row r="25" spans="1:14" ht="38.25" customHeight="1">
      <c r="A25" s="9" t="s">
        <v>19</v>
      </c>
      <c r="B25" s="10">
        <v>16</v>
      </c>
      <c r="C25" s="20" t="s">
        <v>552</v>
      </c>
      <c r="D25" s="12">
        <v>50</v>
      </c>
      <c r="E25" s="19" t="s">
        <v>17</v>
      </c>
      <c r="F25" s="13"/>
      <c r="G25" s="14">
        <f t="shared" si="0"/>
        <v>0</v>
      </c>
      <c r="H25" s="15">
        <v>0.08</v>
      </c>
      <c r="I25" s="14">
        <f t="shared" si="1"/>
        <v>0</v>
      </c>
      <c r="J25" s="14">
        <f t="shared" si="2"/>
        <v>0</v>
      </c>
      <c r="K25" s="16"/>
      <c r="L25" s="16"/>
      <c r="M25" s="114"/>
      <c r="N25" s="16"/>
    </row>
    <row r="26" spans="1:14" ht="178.5" customHeight="1">
      <c r="A26" s="9" t="s">
        <v>19</v>
      </c>
      <c r="B26" s="10">
        <v>17</v>
      </c>
      <c r="C26" s="20" t="s">
        <v>32</v>
      </c>
      <c r="D26" s="12">
        <v>10</v>
      </c>
      <c r="E26" s="19" t="s">
        <v>29</v>
      </c>
      <c r="F26" s="13"/>
      <c r="G26" s="14">
        <f t="shared" si="0"/>
        <v>0</v>
      </c>
      <c r="H26" s="15">
        <v>0.08</v>
      </c>
      <c r="I26" s="14">
        <f t="shared" si="1"/>
        <v>0</v>
      </c>
      <c r="J26" s="14">
        <f t="shared" si="2"/>
        <v>0</v>
      </c>
      <c r="K26" s="16"/>
      <c r="L26" s="16"/>
      <c r="M26" s="114"/>
      <c r="N26" s="16"/>
    </row>
    <row r="27" spans="1:14" ht="85.15" customHeight="1">
      <c r="A27" s="9" t="s">
        <v>19</v>
      </c>
      <c r="B27" s="10">
        <v>18</v>
      </c>
      <c r="C27" s="11" t="s">
        <v>33</v>
      </c>
      <c r="D27" s="12">
        <v>35000</v>
      </c>
      <c r="E27" s="19" t="s">
        <v>17</v>
      </c>
      <c r="F27" s="13"/>
      <c r="G27" s="14">
        <f t="shared" si="0"/>
        <v>0</v>
      </c>
      <c r="H27" s="15">
        <v>0.08</v>
      </c>
      <c r="I27" s="14">
        <f t="shared" si="1"/>
        <v>0</v>
      </c>
      <c r="J27" s="14">
        <f t="shared" si="2"/>
        <v>0</v>
      </c>
      <c r="K27" s="16"/>
      <c r="L27" s="16"/>
      <c r="M27" s="114"/>
      <c r="N27" s="16"/>
    </row>
    <row r="28" spans="1:14" ht="183" customHeight="1">
      <c r="A28" s="9" t="s">
        <v>19</v>
      </c>
      <c r="B28" s="10">
        <v>19</v>
      </c>
      <c r="C28" s="21" t="s">
        <v>34</v>
      </c>
      <c r="D28" s="12">
        <v>80</v>
      </c>
      <c r="E28" s="19" t="s">
        <v>17</v>
      </c>
      <c r="F28" s="13"/>
      <c r="G28" s="14">
        <f t="shared" si="0"/>
        <v>0</v>
      </c>
      <c r="H28" s="15">
        <v>0.08</v>
      </c>
      <c r="I28" s="14">
        <f t="shared" si="1"/>
        <v>0</v>
      </c>
      <c r="J28" s="14">
        <f t="shared" si="2"/>
        <v>0</v>
      </c>
      <c r="K28" s="16"/>
      <c r="L28" s="16"/>
      <c r="M28" s="114"/>
      <c r="N28" s="16"/>
    </row>
    <row r="29" spans="1:14" ht="106.5" customHeight="1">
      <c r="A29" s="9" t="s">
        <v>19</v>
      </c>
      <c r="B29" s="10">
        <v>20</v>
      </c>
      <c r="C29" s="11" t="s">
        <v>35</v>
      </c>
      <c r="D29" s="12">
        <v>5000</v>
      </c>
      <c r="E29" s="19" t="s">
        <v>36</v>
      </c>
      <c r="F29" s="13"/>
      <c r="G29" s="14">
        <f t="shared" si="0"/>
        <v>0</v>
      </c>
      <c r="H29" s="15">
        <v>0.08</v>
      </c>
      <c r="I29" s="14">
        <f t="shared" si="1"/>
        <v>0</v>
      </c>
      <c r="J29" s="14">
        <f t="shared" si="2"/>
        <v>0</v>
      </c>
      <c r="K29" s="16"/>
      <c r="L29" s="16"/>
      <c r="M29" s="114"/>
      <c r="N29" s="16"/>
    </row>
    <row r="30" spans="1:14" ht="91.5" customHeight="1">
      <c r="A30" s="9" t="s">
        <v>19</v>
      </c>
      <c r="B30" s="10">
        <v>21</v>
      </c>
      <c r="C30" s="11" t="s">
        <v>37</v>
      </c>
      <c r="D30" s="12">
        <v>10000</v>
      </c>
      <c r="E30" s="19" t="s">
        <v>36</v>
      </c>
      <c r="F30" s="13"/>
      <c r="G30" s="14">
        <f t="shared" si="0"/>
        <v>0</v>
      </c>
      <c r="H30" s="15">
        <v>0.08</v>
      </c>
      <c r="I30" s="14">
        <f t="shared" si="1"/>
        <v>0</v>
      </c>
      <c r="J30" s="14">
        <f t="shared" si="2"/>
        <v>0</v>
      </c>
      <c r="K30" s="16"/>
      <c r="L30" s="16"/>
      <c r="M30" s="114"/>
      <c r="N30" s="16"/>
    </row>
    <row r="31" spans="1:14" ht="54" customHeight="1">
      <c r="A31" s="9" t="s">
        <v>19</v>
      </c>
      <c r="B31" s="10">
        <v>22</v>
      </c>
      <c r="C31" s="11" t="s">
        <v>38</v>
      </c>
      <c r="D31" s="12">
        <v>2300</v>
      </c>
      <c r="E31" s="19" t="s">
        <v>17</v>
      </c>
      <c r="F31" s="13"/>
      <c r="G31" s="14">
        <f t="shared" si="0"/>
        <v>0</v>
      </c>
      <c r="H31" s="15">
        <v>0.08</v>
      </c>
      <c r="I31" s="14">
        <f t="shared" si="1"/>
        <v>0</v>
      </c>
      <c r="J31" s="14">
        <f t="shared" si="2"/>
        <v>0</v>
      </c>
      <c r="K31" s="16"/>
      <c r="L31" s="16"/>
      <c r="M31" s="114"/>
      <c r="N31" s="16"/>
    </row>
    <row r="32" spans="1:14" ht="62.25" customHeight="1">
      <c r="A32" s="9" t="s">
        <v>19</v>
      </c>
      <c r="B32" s="10">
        <v>23</v>
      </c>
      <c r="C32" s="21" t="s">
        <v>39</v>
      </c>
      <c r="D32" s="22">
        <v>5000</v>
      </c>
      <c r="E32" s="19" t="s">
        <v>17</v>
      </c>
      <c r="F32" s="13"/>
      <c r="G32" s="14">
        <f t="shared" si="0"/>
        <v>0</v>
      </c>
      <c r="H32" s="15">
        <v>0.08</v>
      </c>
      <c r="I32" s="14">
        <f t="shared" si="1"/>
        <v>0</v>
      </c>
      <c r="J32" s="14">
        <f t="shared" si="2"/>
        <v>0</v>
      </c>
      <c r="K32" s="16"/>
      <c r="L32" s="16"/>
      <c r="M32" s="114"/>
      <c r="N32" s="16"/>
    </row>
    <row r="33" spans="1:14" ht="142.5" customHeight="1">
      <c r="A33" s="9" t="s">
        <v>19</v>
      </c>
      <c r="B33" s="10">
        <v>24</v>
      </c>
      <c r="C33" s="20" t="s">
        <v>40</v>
      </c>
      <c r="D33" s="12">
        <v>100</v>
      </c>
      <c r="E33" s="19" t="s">
        <v>29</v>
      </c>
      <c r="F33" s="13"/>
      <c r="G33" s="14">
        <f t="shared" si="0"/>
        <v>0</v>
      </c>
      <c r="H33" s="15">
        <v>0.08</v>
      </c>
      <c r="I33" s="14">
        <f t="shared" si="1"/>
        <v>0</v>
      </c>
      <c r="J33" s="14">
        <f t="shared" si="2"/>
        <v>0</v>
      </c>
      <c r="K33" s="16"/>
      <c r="L33" s="16"/>
      <c r="M33" s="114"/>
      <c r="N33" s="16"/>
    </row>
    <row r="34" spans="1:14" ht="408.95" customHeight="1">
      <c r="A34" s="129" t="s">
        <v>41</v>
      </c>
      <c r="B34" s="130">
        <v>25</v>
      </c>
      <c r="C34" s="131" t="s">
        <v>570</v>
      </c>
      <c r="D34" s="135">
        <v>650</v>
      </c>
      <c r="E34" s="137" t="s">
        <v>29</v>
      </c>
      <c r="F34" s="132"/>
      <c r="G34" s="14">
        <f t="shared" ref="G34:G35" si="3">D34*F34</f>
        <v>0</v>
      </c>
      <c r="H34" s="15">
        <v>0.08</v>
      </c>
      <c r="I34" s="14">
        <f t="shared" ref="I34:I35" si="4">G34*H34</f>
        <v>0</v>
      </c>
      <c r="J34" s="14">
        <f t="shared" ref="J34:J35" si="5">G34+I34</f>
        <v>0</v>
      </c>
      <c r="K34" s="133"/>
      <c r="L34" s="133"/>
      <c r="M34" s="134"/>
      <c r="N34" s="133"/>
    </row>
    <row r="35" spans="1:14" ht="409.5">
      <c r="A35" s="129" t="s">
        <v>19</v>
      </c>
      <c r="B35" s="130">
        <v>26</v>
      </c>
      <c r="C35" s="131" t="s">
        <v>571</v>
      </c>
      <c r="D35" s="136">
        <v>650</v>
      </c>
      <c r="E35" s="138" t="s">
        <v>29</v>
      </c>
      <c r="F35" s="132"/>
      <c r="G35" s="14">
        <f t="shared" si="3"/>
        <v>0</v>
      </c>
      <c r="H35" s="15">
        <v>0.08</v>
      </c>
      <c r="I35" s="14">
        <f t="shared" si="4"/>
        <v>0</v>
      </c>
      <c r="J35" s="14">
        <f t="shared" si="5"/>
        <v>0</v>
      </c>
      <c r="K35" s="133"/>
      <c r="L35" s="133"/>
      <c r="M35" s="134"/>
      <c r="N35" s="133"/>
    </row>
    <row r="36" spans="1:14" ht="27" customHeight="1">
      <c r="A36" s="128"/>
      <c r="B36" s="10"/>
      <c r="C36" s="11"/>
      <c r="D36" s="12"/>
      <c r="E36" s="10"/>
      <c r="F36" s="13" t="s">
        <v>18</v>
      </c>
      <c r="G36" s="17">
        <f>SUM(G10:G35)</f>
        <v>0</v>
      </c>
      <c r="H36" s="17"/>
      <c r="I36" s="17">
        <f>SUM(I10:I35)</f>
        <v>0</v>
      </c>
      <c r="J36" s="17">
        <f>SUM(J10:J35)</f>
        <v>0</v>
      </c>
      <c r="K36" s="16"/>
      <c r="L36" s="16"/>
      <c r="M36" s="114"/>
      <c r="N36" s="16"/>
    </row>
    <row r="37" spans="1:14">
      <c r="A37" s="128"/>
      <c r="B37" s="10"/>
      <c r="C37" s="11"/>
      <c r="D37" s="12"/>
      <c r="E37" s="10"/>
      <c r="F37" s="13"/>
      <c r="G37" s="14"/>
      <c r="H37" s="15"/>
      <c r="I37" s="14"/>
      <c r="J37" s="14"/>
      <c r="K37" s="16"/>
      <c r="L37" s="16"/>
      <c r="M37" s="114"/>
      <c r="N37" s="16"/>
    </row>
    <row r="38" spans="1:14" ht="45">
      <c r="A38" s="1" t="s">
        <v>0</v>
      </c>
      <c r="B38" s="1" t="s">
        <v>1</v>
      </c>
      <c r="C38" s="2" t="s">
        <v>2</v>
      </c>
      <c r="D38" s="3" t="s">
        <v>3</v>
      </c>
      <c r="E38" s="1" t="s">
        <v>4</v>
      </c>
      <c r="F38" s="4" t="s">
        <v>5</v>
      </c>
      <c r="G38" s="5" t="s">
        <v>6</v>
      </c>
      <c r="H38" s="6" t="s">
        <v>7</v>
      </c>
      <c r="I38" s="5" t="s">
        <v>8</v>
      </c>
      <c r="J38" s="5" t="s">
        <v>9</v>
      </c>
      <c r="K38" s="7" t="s">
        <v>10</v>
      </c>
      <c r="L38" s="7" t="s">
        <v>11</v>
      </c>
      <c r="M38" s="113" t="s">
        <v>12</v>
      </c>
      <c r="N38" s="7" t="s">
        <v>13</v>
      </c>
    </row>
    <row r="39" spans="1:14" ht="57.75" customHeight="1">
      <c r="A39" s="9" t="s">
        <v>41</v>
      </c>
      <c r="B39" s="10">
        <v>1</v>
      </c>
      <c r="C39" s="11" t="s">
        <v>42</v>
      </c>
      <c r="D39" s="12">
        <v>300</v>
      </c>
      <c r="E39" s="10" t="s">
        <v>17</v>
      </c>
      <c r="F39" s="13"/>
      <c r="G39" s="14">
        <f t="shared" ref="G39:G48" si="6">D39*F39</f>
        <v>0</v>
      </c>
      <c r="H39" s="15">
        <v>0.08</v>
      </c>
      <c r="I39" s="14">
        <f t="shared" ref="I39:I48" si="7">G39*H39</f>
        <v>0</v>
      </c>
      <c r="J39" s="14">
        <f t="shared" ref="J39:J48" si="8">G39+I39</f>
        <v>0</v>
      </c>
      <c r="K39" s="16"/>
      <c r="L39" s="16"/>
      <c r="M39" s="114"/>
      <c r="N39" s="16"/>
    </row>
    <row r="40" spans="1:14" ht="96.2" customHeight="1">
      <c r="A40" s="9" t="s">
        <v>41</v>
      </c>
      <c r="B40" s="10">
        <v>2</v>
      </c>
      <c r="C40" s="11" t="s">
        <v>43</v>
      </c>
      <c r="D40" s="12">
        <v>600</v>
      </c>
      <c r="E40" s="10" t="s">
        <v>17</v>
      </c>
      <c r="F40" s="13"/>
      <c r="G40" s="14">
        <f t="shared" si="6"/>
        <v>0</v>
      </c>
      <c r="H40" s="15">
        <v>0.08</v>
      </c>
      <c r="I40" s="14">
        <f t="shared" si="7"/>
        <v>0</v>
      </c>
      <c r="J40" s="14">
        <f t="shared" si="8"/>
        <v>0</v>
      </c>
      <c r="K40" s="16"/>
      <c r="L40" s="16"/>
      <c r="M40" s="114"/>
      <c r="N40" s="16"/>
    </row>
    <row r="41" spans="1:14" ht="68.25" customHeight="1">
      <c r="A41" s="9" t="s">
        <v>41</v>
      </c>
      <c r="B41" s="10">
        <v>3</v>
      </c>
      <c r="C41" s="11" t="s">
        <v>44</v>
      </c>
      <c r="D41" s="12">
        <v>100</v>
      </c>
      <c r="E41" s="10" t="s">
        <v>17</v>
      </c>
      <c r="F41" s="13"/>
      <c r="G41" s="14">
        <f t="shared" si="6"/>
        <v>0</v>
      </c>
      <c r="H41" s="15">
        <v>0.08</v>
      </c>
      <c r="I41" s="14">
        <f t="shared" si="7"/>
        <v>0</v>
      </c>
      <c r="J41" s="14">
        <f t="shared" si="8"/>
        <v>0</v>
      </c>
      <c r="K41" s="16"/>
      <c r="L41" s="16"/>
      <c r="M41" s="114"/>
      <c r="N41" s="16"/>
    </row>
    <row r="42" spans="1:14" ht="69" customHeight="1">
      <c r="A42" s="9" t="s">
        <v>41</v>
      </c>
      <c r="B42" s="10">
        <v>4</v>
      </c>
      <c r="C42" s="11" t="s">
        <v>45</v>
      </c>
      <c r="D42" s="12">
        <v>1200</v>
      </c>
      <c r="E42" s="10" t="s">
        <v>17</v>
      </c>
      <c r="F42" s="13"/>
      <c r="G42" s="14">
        <f t="shared" si="6"/>
        <v>0</v>
      </c>
      <c r="H42" s="15">
        <v>0.08</v>
      </c>
      <c r="I42" s="14">
        <f t="shared" si="7"/>
        <v>0</v>
      </c>
      <c r="J42" s="14">
        <f t="shared" si="8"/>
        <v>0</v>
      </c>
      <c r="K42" s="16"/>
      <c r="L42" s="16"/>
      <c r="M42" s="114"/>
      <c r="N42" s="16"/>
    </row>
    <row r="43" spans="1:14" ht="75" customHeight="1">
      <c r="A43" s="9" t="s">
        <v>41</v>
      </c>
      <c r="B43" s="10">
        <v>5</v>
      </c>
      <c r="C43" s="11" t="s">
        <v>46</v>
      </c>
      <c r="D43" s="12">
        <v>50</v>
      </c>
      <c r="E43" s="10" t="s">
        <v>17</v>
      </c>
      <c r="F43" s="13"/>
      <c r="G43" s="14">
        <f t="shared" si="6"/>
        <v>0</v>
      </c>
      <c r="H43" s="15">
        <v>0.08</v>
      </c>
      <c r="I43" s="14">
        <f t="shared" si="7"/>
        <v>0</v>
      </c>
      <c r="J43" s="14">
        <f t="shared" si="8"/>
        <v>0</v>
      </c>
      <c r="K43" s="16"/>
      <c r="L43" s="16"/>
      <c r="M43" s="114"/>
      <c r="N43" s="16"/>
    </row>
    <row r="44" spans="1:14" ht="69.75" customHeight="1">
      <c r="A44" s="9" t="s">
        <v>41</v>
      </c>
      <c r="B44" s="10">
        <v>6</v>
      </c>
      <c r="C44" s="11" t="s">
        <v>47</v>
      </c>
      <c r="D44" s="12">
        <v>20</v>
      </c>
      <c r="E44" s="10" t="s">
        <v>17</v>
      </c>
      <c r="F44" s="13"/>
      <c r="G44" s="14">
        <f t="shared" si="6"/>
        <v>0</v>
      </c>
      <c r="H44" s="15">
        <v>0.08</v>
      </c>
      <c r="I44" s="14">
        <f t="shared" si="7"/>
        <v>0</v>
      </c>
      <c r="J44" s="14">
        <f t="shared" si="8"/>
        <v>0</v>
      </c>
      <c r="K44" s="16"/>
      <c r="L44" s="16"/>
      <c r="M44" s="114"/>
      <c r="N44" s="16"/>
    </row>
    <row r="45" spans="1:14" ht="72.75" customHeight="1">
      <c r="A45" s="9" t="s">
        <v>41</v>
      </c>
      <c r="B45" s="10">
        <v>7</v>
      </c>
      <c r="C45" s="11" t="s">
        <v>48</v>
      </c>
      <c r="D45" s="12">
        <v>1500</v>
      </c>
      <c r="E45" s="10" t="s">
        <v>17</v>
      </c>
      <c r="F45" s="13"/>
      <c r="G45" s="14">
        <f t="shared" si="6"/>
        <v>0</v>
      </c>
      <c r="H45" s="15">
        <v>0.08</v>
      </c>
      <c r="I45" s="14">
        <f t="shared" si="7"/>
        <v>0</v>
      </c>
      <c r="J45" s="14">
        <f t="shared" si="8"/>
        <v>0</v>
      </c>
      <c r="K45" s="16"/>
      <c r="L45" s="16"/>
      <c r="M45" s="114"/>
      <c r="N45" s="16"/>
    </row>
    <row r="46" spans="1:14" ht="48" customHeight="1">
      <c r="A46" s="9" t="s">
        <v>41</v>
      </c>
      <c r="B46" s="10">
        <v>8</v>
      </c>
      <c r="C46" s="11" t="s">
        <v>49</v>
      </c>
      <c r="D46" s="12">
        <v>1300</v>
      </c>
      <c r="E46" s="10" t="s">
        <v>17</v>
      </c>
      <c r="F46" s="13"/>
      <c r="G46" s="14">
        <f t="shared" si="6"/>
        <v>0</v>
      </c>
      <c r="H46" s="15">
        <v>0.08</v>
      </c>
      <c r="I46" s="14">
        <f t="shared" si="7"/>
        <v>0</v>
      </c>
      <c r="J46" s="14">
        <f t="shared" si="8"/>
        <v>0</v>
      </c>
      <c r="K46" s="16"/>
      <c r="L46" s="16"/>
      <c r="M46" s="114"/>
      <c r="N46" s="16"/>
    </row>
    <row r="47" spans="1:14" ht="35.25" customHeight="1">
      <c r="A47" s="9" t="s">
        <v>41</v>
      </c>
      <c r="B47" s="10">
        <v>9</v>
      </c>
      <c r="C47" s="11" t="s">
        <v>50</v>
      </c>
      <c r="D47" s="12">
        <v>120</v>
      </c>
      <c r="E47" s="10" t="s">
        <v>51</v>
      </c>
      <c r="F47" s="13"/>
      <c r="G47" s="14">
        <f t="shared" si="6"/>
        <v>0</v>
      </c>
      <c r="H47" s="15">
        <v>0.08</v>
      </c>
      <c r="I47" s="14">
        <f t="shared" si="7"/>
        <v>0</v>
      </c>
      <c r="J47" s="14">
        <f t="shared" si="8"/>
        <v>0</v>
      </c>
      <c r="K47" s="16"/>
      <c r="L47" s="16"/>
      <c r="M47" s="114"/>
      <c r="N47" s="16"/>
    </row>
    <row r="48" spans="1:14" ht="69.75" customHeight="1">
      <c r="A48" s="9" t="s">
        <v>41</v>
      </c>
      <c r="B48" s="10">
        <v>10</v>
      </c>
      <c r="C48" s="11" t="s">
        <v>52</v>
      </c>
      <c r="D48" s="12">
        <v>4500</v>
      </c>
      <c r="E48" s="10" t="s">
        <v>17</v>
      </c>
      <c r="F48" s="13"/>
      <c r="G48" s="14">
        <f t="shared" si="6"/>
        <v>0</v>
      </c>
      <c r="H48" s="15">
        <v>0.08</v>
      </c>
      <c r="I48" s="14">
        <f t="shared" si="7"/>
        <v>0</v>
      </c>
      <c r="J48" s="14">
        <f t="shared" si="8"/>
        <v>0</v>
      </c>
      <c r="K48" s="16"/>
      <c r="L48" s="16"/>
      <c r="M48" s="114"/>
      <c r="N48" s="16"/>
    </row>
    <row r="49" spans="1:14" ht="34.5" customHeight="1">
      <c r="A49" s="9"/>
      <c r="B49" s="10"/>
      <c r="C49" s="11"/>
      <c r="D49" s="12"/>
      <c r="E49" s="10"/>
      <c r="F49" s="13" t="s">
        <v>18</v>
      </c>
      <c r="G49" s="86">
        <f>SUM(G39:G48)</f>
        <v>0</v>
      </c>
      <c r="H49" s="15"/>
      <c r="I49" s="86">
        <f>SUM(I39:I48)</f>
        <v>0</v>
      </c>
      <c r="J49" s="86">
        <f>SUM(J39:J48)</f>
        <v>0</v>
      </c>
      <c r="K49" s="16"/>
      <c r="L49" s="16"/>
      <c r="M49" s="114"/>
      <c r="N49" s="16"/>
    </row>
    <row r="50" spans="1:14">
      <c r="A50" s="9"/>
      <c r="B50" s="10"/>
      <c r="C50" s="11"/>
      <c r="D50" s="12"/>
      <c r="E50" s="10"/>
      <c r="F50" s="13"/>
      <c r="G50" s="14"/>
      <c r="H50" s="15"/>
      <c r="I50" s="14"/>
      <c r="J50" s="14"/>
      <c r="K50" s="16"/>
      <c r="L50" s="16"/>
      <c r="M50" s="114"/>
      <c r="N50" s="16"/>
    </row>
    <row r="51" spans="1:14" ht="45">
      <c r="A51" s="1" t="s">
        <v>0</v>
      </c>
      <c r="B51" s="1" t="s">
        <v>1</v>
      </c>
      <c r="C51" s="2" t="s">
        <v>2</v>
      </c>
      <c r="D51" s="3" t="s">
        <v>3</v>
      </c>
      <c r="E51" s="1" t="s">
        <v>4</v>
      </c>
      <c r="F51" s="4" t="s">
        <v>5</v>
      </c>
      <c r="G51" s="5" t="s">
        <v>6</v>
      </c>
      <c r="H51" s="6" t="s">
        <v>7</v>
      </c>
      <c r="I51" s="5" t="s">
        <v>8</v>
      </c>
      <c r="J51" s="5" t="s">
        <v>9</v>
      </c>
      <c r="K51" s="7" t="s">
        <v>10</v>
      </c>
      <c r="L51" s="7" t="s">
        <v>11</v>
      </c>
      <c r="M51" s="113" t="s">
        <v>12</v>
      </c>
      <c r="N51" s="7" t="s">
        <v>13</v>
      </c>
    </row>
    <row r="52" spans="1:14" ht="47.25" customHeight="1">
      <c r="A52" s="9" t="s">
        <v>53</v>
      </c>
      <c r="B52" s="10">
        <v>1</v>
      </c>
      <c r="C52" s="11" t="s">
        <v>54</v>
      </c>
      <c r="D52" s="12">
        <v>50</v>
      </c>
      <c r="E52" s="10" t="s">
        <v>17</v>
      </c>
      <c r="F52" s="13"/>
      <c r="G52" s="14">
        <f t="shared" ref="G52:G72" si="9">D52*F52</f>
        <v>0</v>
      </c>
      <c r="H52" s="15">
        <v>0.08</v>
      </c>
      <c r="I52" s="14">
        <f t="shared" ref="I52:I72" si="10">G52*H52</f>
        <v>0</v>
      </c>
      <c r="J52" s="14">
        <f t="shared" ref="J52:J72" si="11">G52+I52</f>
        <v>0</v>
      </c>
      <c r="K52" s="16"/>
      <c r="L52" s="16"/>
      <c r="M52" s="114"/>
      <c r="N52" s="16"/>
    </row>
    <row r="53" spans="1:14" ht="39" customHeight="1">
      <c r="A53" s="9" t="s">
        <v>53</v>
      </c>
      <c r="B53" s="10">
        <v>2</v>
      </c>
      <c r="C53" s="11" t="s">
        <v>55</v>
      </c>
      <c r="D53" s="12">
        <v>5800</v>
      </c>
      <c r="E53" s="10" t="s">
        <v>17</v>
      </c>
      <c r="F53" s="13"/>
      <c r="G53" s="14">
        <f t="shared" si="9"/>
        <v>0</v>
      </c>
      <c r="H53" s="15">
        <v>0.08</v>
      </c>
      <c r="I53" s="14">
        <f t="shared" si="10"/>
        <v>0</v>
      </c>
      <c r="J53" s="14">
        <f t="shared" si="11"/>
        <v>0</v>
      </c>
      <c r="K53" s="16"/>
      <c r="L53" s="16"/>
      <c r="M53" s="114"/>
      <c r="N53" s="16"/>
    </row>
    <row r="54" spans="1:14" ht="41.25" customHeight="1">
      <c r="A54" s="9" t="s">
        <v>75</v>
      </c>
      <c r="B54" s="10">
        <v>3</v>
      </c>
      <c r="C54" s="11" t="s">
        <v>56</v>
      </c>
      <c r="D54" s="12">
        <v>400</v>
      </c>
      <c r="E54" s="10" t="s">
        <v>17</v>
      </c>
      <c r="F54" s="13"/>
      <c r="G54" s="14">
        <f t="shared" si="9"/>
        <v>0</v>
      </c>
      <c r="H54" s="15">
        <v>0.08</v>
      </c>
      <c r="I54" s="14">
        <f t="shared" si="10"/>
        <v>0</v>
      </c>
      <c r="J54" s="14">
        <f t="shared" si="11"/>
        <v>0</v>
      </c>
      <c r="K54" s="16"/>
      <c r="L54" s="16"/>
      <c r="M54" s="114"/>
      <c r="N54" s="16"/>
    </row>
    <row r="55" spans="1:14" ht="45.75" customHeight="1">
      <c r="A55" s="9" t="s">
        <v>53</v>
      </c>
      <c r="B55" s="10">
        <v>4</v>
      </c>
      <c r="C55" s="11" t="s">
        <v>57</v>
      </c>
      <c r="D55" s="12">
        <v>100</v>
      </c>
      <c r="E55" s="10" t="s">
        <v>17</v>
      </c>
      <c r="F55" s="13"/>
      <c r="G55" s="14">
        <f t="shared" si="9"/>
        <v>0</v>
      </c>
      <c r="H55" s="15">
        <v>0.08</v>
      </c>
      <c r="I55" s="14">
        <f t="shared" si="10"/>
        <v>0</v>
      </c>
      <c r="J55" s="14">
        <f t="shared" si="11"/>
        <v>0</v>
      </c>
      <c r="K55" s="16"/>
      <c r="L55" s="16"/>
      <c r="M55" s="114"/>
      <c r="N55" s="16"/>
    </row>
    <row r="56" spans="1:14" ht="48.75" customHeight="1">
      <c r="A56" s="9" t="s">
        <v>53</v>
      </c>
      <c r="B56" s="10">
        <v>5</v>
      </c>
      <c r="C56" s="11" t="s">
        <v>58</v>
      </c>
      <c r="D56" s="12">
        <v>50</v>
      </c>
      <c r="E56" s="10" t="s">
        <v>17</v>
      </c>
      <c r="F56" s="13"/>
      <c r="G56" s="14">
        <f t="shared" si="9"/>
        <v>0</v>
      </c>
      <c r="H56" s="15">
        <v>0.08</v>
      </c>
      <c r="I56" s="14">
        <f t="shared" si="10"/>
        <v>0</v>
      </c>
      <c r="J56" s="14">
        <f t="shared" si="11"/>
        <v>0</v>
      </c>
      <c r="K56" s="16"/>
      <c r="L56" s="16"/>
      <c r="M56" s="114"/>
      <c r="N56" s="16"/>
    </row>
    <row r="57" spans="1:14" ht="58.5" customHeight="1">
      <c r="A57" s="9" t="s">
        <v>53</v>
      </c>
      <c r="B57" s="10">
        <v>6</v>
      </c>
      <c r="C57" s="11" t="s">
        <v>59</v>
      </c>
      <c r="D57" s="12">
        <v>3000</v>
      </c>
      <c r="E57" s="10" t="s">
        <v>17</v>
      </c>
      <c r="F57" s="13"/>
      <c r="G57" s="14">
        <f t="shared" si="9"/>
        <v>0</v>
      </c>
      <c r="H57" s="15">
        <v>0.08</v>
      </c>
      <c r="I57" s="14">
        <f t="shared" si="10"/>
        <v>0</v>
      </c>
      <c r="J57" s="14">
        <f t="shared" si="11"/>
        <v>0</v>
      </c>
      <c r="K57" s="16"/>
      <c r="L57" s="16"/>
      <c r="M57" s="114"/>
      <c r="N57" s="16"/>
    </row>
    <row r="58" spans="1:14" ht="61.5" customHeight="1">
      <c r="A58" s="9" t="s">
        <v>53</v>
      </c>
      <c r="B58" s="10">
        <v>7</v>
      </c>
      <c r="C58" s="11" t="s">
        <v>60</v>
      </c>
      <c r="D58" s="12">
        <v>16000</v>
      </c>
      <c r="E58" s="10" t="s">
        <v>17</v>
      </c>
      <c r="F58" s="13"/>
      <c r="G58" s="14">
        <f t="shared" si="9"/>
        <v>0</v>
      </c>
      <c r="H58" s="15">
        <v>0.08</v>
      </c>
      <c r="I58" s="14">
        <f t="shared" si="10"/>
        <v>0</v>
      </c>
      <c r="J58" s="14">
        <f t="shared" si="11"/>
        <v>0</v>
      </c>
      <c r="K58" s="16"/>
      <c r="L58" s="16"/>
      <c r="M58" s="114"/>
      <c r="N58" s="16"/>
    </row>
    <row r="59" spans="1:14" ht="43.5" customHeight="1">
      <c r="A59" s="9" t="s">
        <v>53</v>
      </c>
      <c r="B59" s="10">
        <v>8</v>
      </c>
      <c r="C59" s="11" t="s">
        <v>61</v>
      </c>
      <c r="D59" s="12">
        <v>100</v>
      </c>
      <c r="E59" s="10" t="s">
        <v>17</v>
      </c>
      <c r="F59" s="13"/>
      <c r="G59" s="14">
        <f t="shared" si="9"/>
        <v>0</v>
      </c>
      <c r="H59" s="15">
        <v>0.08</v>
      </c>
      <c r="I59" s="14">
        <f t="shared" si="10"/>
        <v>0</v>
      </c>
      <c r="J59" s="14">
        <f t="shared" si="11"/>
        <v>0</v>
      </c>
      <c r="K59" s="16"/>
      <c r="L59" s="16"/>
      <c r="M59" s="114"/>
      <c r="N59" s="16"/>
    </row>
    <row r="60" spans="1:14" ht="38.65" customHeight="1">
      <c r="A60" s="9" t="s">
        <v>53</v>
      </c>
      <c r="B60" s="10">
        <v>9</v>
      </c>
      <c r="C60" s="11" t="s">
        <v>62</v>
      </c>
      <c r="D60" s="12">
        <v>250</v>
      </c>
      <c r="E60" s="10" t="s">
        <v>17</v>
      </c>
      <c r="F60" s="13"/>
      <c r="G60" s="14">
        <f t="shared" si="9"/>
        <v>0</v>
      </c>
      <c r="H60" s="15">
        <v>0.08</v>
      </c>
      <c r="I60" s="14">
        <f t="shared" si="10"/>
        <v>0</v>
      </c>
      <c r="J60" s="14">
        <f t="shared" si="11"/>
        <v>0</v>
      </c>
      <c r="K60" s="16"/>
      <c r="L60" s="16"/>
      <c r="M60" s="114"/>
      <c r="N60" s="16"/>
    </row>
    <row r="61" spans="1:14" ht="40.9" customHeight="1">
      <c r="A61" s="9" t="s">
        <v>53</v>
      </c>
      <c r="B61" s="10">
        <v>10</v>
      </c>
      <c r="C61" s="11" t="s">
        <v>63</v>
      </c>
      <c r="D61" s="12">
        <v>50</v>
      </c>
      <c r="E61" s="10" t="s">
        <v>17</v>
      </c>
      <c r="F61" s="13"/>
      <c r="G61" s="14">
        <f t="shared" si="9"/>
        <v>0</v>
      </c>
      <c r="H61" s="15">
        <v>0.08</v>
      </c>
      <c r="I61" s="14">
        <f t="shared" si="10"/>
        <v>0</v>
      </c>
      <c r="J61" s="14">
        <f t="shared" si="11"/>
        <v>0</v>
      </c>
      <c r="K61" s="16"/>
      <c r="L61" s="16"/>
      <c r="M61" s="114"/>
      <c r="N61" s="16"/>
    </row>
    <row r="62" spans="1:14" ht="34.9" customHeight="1">
      <c r="A62" s="9" t="s">
        <v>53</v>
      </c>
      <c r="B62" s="10">
        <v>11</v>
      </c>
      <c r="C62" s="11" t="s">
        <v>64</v>
      </c>
      <c r="D62" s="12">
        <v>700</v>
      </c>
      <c r="E62" s="10" t="s">
        <v>17</v>
      </c>
      <c r="F62" s="13"/>
      <c r="G62" s="14">
        <f t="shared" si="9"/>
        <v>0</v>
      </c>
      <c r="H62" s="15">
        <v>0.08</v>
      </c>
      <c r="I62" s="14">
        <f t="shared" si="10"/>
        <v>0</v>
      </c>
      <c r="J62" s="14">
        <f t="shared" si="11"/>
        <v>0</v>
      </c>
      <c r="K62" s="16"/>
      <c r="L62" s="16"/>
      <c r="M62" s="114"/>
      <c r="N62" s="16"/>
    </row>
    <row r="63" spans="1:14" ht="42.2" customHeight="1">
      <c r="A63" s="9" t="s">
        <v>53</v>
      </c>
      <c r="B63" s="10">
        <v>12</v>
      </c>
      <c r="C63" s="11" t="s">
        <v>65</v>
      </c>
      <c r="D63" s="12">
        <v>50</v>
      </c>
      <c r="E63" s="10" t="s">
        <v>17</v>
      </c>
      <c r="F63" s="13"/>
      <c r="G63" s="14">
        <f t="shared" si="9"/>
        <v>0</v>
      </c>
      <c r="H63" s="15">
        <v>0.08</v>
      </c>
      <c r="I63" s="14">
        <f t="shared" si="10"/>
        <v>0</v>
      </c>
      <c r="J63" s="14">
        <f t="shared" si="11"/>
        <v>0</v>
      </c>
      <c r="K63" s="16"/>
      <c r="L63" s="16"/>
      <c r="M63" s="114"/>
      <c r="N63" s="16"/>
    </row>
    <row r="64" spans="1:14" ht="49.5" customHeight="1">
      <c r="A64" s="127" t="s">
        <v>53</v>
      </c>
      <c r="B64" s="10">
        <v>13</v>
      </c>
      <c r="C64" s="11" t="s">
        <v>66</v>
      </c>
      <c r="D64" s="12">
        <v>50</v>
      </c>
      <c r="E64" s="10" t="s">
        <v>17</v>
      </c>
      <c r="F64" s="13"/>
      <c r="G64" s="14">
        <f t="shared" si="9"/>
        <v>0</v>
      </c>
      <c r="H64" s="15">
        <v>0.08</v>
      </c>
      <c r="I64" s="14">
        <f t="shared" si="10"/>
        <v>0</v>
      </c>
      <c r="J64" s="14">
        <f t="shared" si="11"/>
        <v>0</v>
      </c>
      <c r="K64" s="16"/>
      <c r="L64" s="16"/>
      <c r="M64" s="114"/>
      <c r="N64" s="16"/>
    </row>
    <row r="65" spans="1:14" ht="119.25" customHeight="1">
      <c r="A65" s="9" t="s">
        <v>53</v>
      </c>
      <c r="B65" s="10">
        <v>14</v>
      </c>
      <c r="C65" s="11" t="s">
        <v>67</v>
      </c>
      <c r="D65" s="12">
        <v>7000</v>
      </c>
      <c r="E65" s="10" t="s">
        <v>17</v>
      </c>
      <c r="F65" s="13"/>
      <c r="G65" s="14">
        <f t="shared" si="9"/>
        <v>0</v>
      </c>
      <c r="H65" s="15">
        <v>0.08</v>
      </c>
      <c r="I65" s="14">
        <f t="shared" si="10"/>
        <v>0</v>
      </c>
      <c r="J65" s="14">
        <f t="shared" si="11"/>
        <v>0</v>
      </c>
      <c r="K65" s="16"/>
      <c r="L65" s="16"/>
      <c r="M65" s="114"/>
      <c r="N65" s="16"/>
    </row>
    <row r="66" spans="1:14" ht="81.75" customHeight="1">
      <c r="A66" s="9" t="s">
        <v>53</v>
      </c>
      <c r="B66" s="10">
        <v>15</v>
      </c>
      <c r="C66" s="11" t="s">
        <v>68</v>
      </c>
      <c r="D66" s="12">
        <v>70000</v>
      </c>
      <c r="E66" s="10" t="s">
        <v>17</v>
      </c>
      <c r="F66" s="13"/>
      <c r="G66" s="14">
        <f t="shared" si="9"/>
        <v>0</v>
      </c>
      <c r="H66" s="15">
        <v>0.08</v>
      </c>
      <c r="I66" s="14">
        <f t="shared" si="10"/>
        <v>0</v>
      </c>
      <c r="J66" s="14">
        <f t="shared" si="11"/>
        <v>0</v>
      </c>
      <c r="K66" s="16"/>
      <c r="L66" s="16"/>
      <c r="M66" s="114"/>
      <c r="N66" s="16"/>
    </row>
    <row r="67" spans="1:14" ht="72" customHeight="1">
      <c r="A67" s="9" t="s">
        <v>53</v>
      </c>
      <c r="B67" s="10">
        <v>16</v>
      </c>
      <c r="C67" s="11" t="s">
        <v>69</v>
      </c>
      <c r="D67" s="12">
        <v>25000</v>
      </c>
      <c r="E67" s="10" t="s">
        <v>17</v>
      </c>
      <c r="F67" s="13"/>
      <c r="G67" s="14">
        <f t="shared" si="9"/>
        <v>0</v>
      </c>
      <c r="H67" s="15">
        <v>0.08</v>
      </c>
      <c r="I67" s="14">
        <f t="shared" si="10"/>
        <v>0</v>
      </c>
      <c r="J67" s="14">
        <f t="shared" si="11"/>
        <v>0</v>
      </c>
      <c r="K67" s="16"/>
      <c r="L67" s="16"/>
      <c r="M67" s="114"/>
      <c r="N67" s="16"/>
    </row>
    <row r="68" spans="1:14" ht="84" customHeight="1">
      <c r="A68" s="9" t="s">
        <v>53</v>
      </c>
      <c r="B68" s="10">
        <v>17</v>
      </c>
      <c r="C68" s="11" t="s">
        <v>70</v>
      </c>
      <c r="D68" s="12">
        <v>100</v>
      </c>
      <c r="E68" s="10" t="s">
        <v>17</v>
      </c>
      <c r="F68" s="13"/>
      <c r="G68" s="14">
        <f t="shared" si="9"/>
        <v>0</v>
      </c>
      <c r="H68" s="15">
        <v>0.08</v>
      </c>
      <c r="I68" s="14">
        <f t="shared" si="10"/>
        <v>0</v>
      </c>
      <c r="J68" s="14">
        <f t="shared" si="11"/>
        <v>0</v>
      </c>
      <c r="K68" s="16"/>
      <c r="L68" s="16"/>
      <c r="M68" s="114"/>
      <c r="N68" s="16"/>
    </row>
    <row r="69" spans="1:14" ht="48" customHeight="1">
      <c r="A69" s="9" t="s">
        <v>53</v>
      </c>
      <c r="B69" s="10">
        <v>18</v>
      </c>
      <c r="C69" s="11" t="s">
        <v>71</v>
      </c>
      <c r="D69" s="12">
        <v>100</v>
      </c>
      <c r="E69" s="10" t="s">
        <v>17</v>
      </c>
      <c r="F69" s="13"/>
      <c r="G69" s="14">
        <f t="shared" si="9"/>
        <v>0</v>
      </c>
      <c r="H69" s="15">
        <v>0.08</v>
      </c>
      <c r="I69" s="14">
        <f t="shared" si="10"/>
        <v>0</v>
      </c>
      <c r="J69" s="14">
        <f t="shared" si="11"/>
        <v>0</v>
      </c>
      <c r="K69" s="16"/>
      <c r="L69" s="16"/>
      <c r="M69" s="114"/>
      <c r="N69" s="16"/>
    </row>
    <row r="70" spans="1:14" ht="50.25" customHeight="1">
      <c r="A70" s="9" t="s">
        <v>53</v>
      </c>
      <c r="B70" s="10">
        <v>19</v>
      </c>
      <c r="C70" s="11" t="s">
        <v>72</v>
      </c>
      <c r="D70" s="12">
        <v>15000</v>
      </c>
      <c r="E70" s="10" t="s">
        <v>17</v>
      </c>
      <c r="F70" s="13"/>
      <c r="G70" s="14">
        <f t="shared" si="9"/>
        <v>0</v>
      </c>
      <c r="H70" s="15">
        <v>0.08</v>
      </c>
      <c r="I70" s="14">
        <f t="shared" si="10"/>
        <v>0</v>
      </c>
      <c r="J70" s="14">
        <f t="shared" si="11"/>
        <v>0</v>
      </c>
      <c r="K70" s="16"/>
      <c r="L70" s="16"/>
      <c r="M70" s="114"/>
      <c r="N70" s="16"/>
    </row>
    <row r="71" spans="1:14" ht="42.75" customHeight="1">
      <c r="A71" s="9" t="s">
        <v>53</v>
      </c>
      <c r="B71" s="10">
        <v>20</v>
      </c>
      <c r="C71" s="11" t="s">
        <v>73</v>
      </c>
      <c r="D71" s="12">
        <v>5</v>
      </c>
      <c r="E71" s="10" t="s">
        <v>17</v>
      </c>
      <c r="F71" s="13"/>
      <c r="G71" s="14">
        <f t="shared" si="9"/>
        <v>0</v>
      </c>
      <c r="H71" s="15">
        <v>0.08</v>
      </c>
      <c r="I71" s="14">
        <f t="shared" si="10"/>
        <v>0</v>
      </c>
      <c r="J71" s="14">
        <f t="shared" si="11"/>
        <v>0</v>
      </c>
      <c r="K71" s="16"/>
      <c r="L71" s="16"/>
      <c r="M71" s="114"/>
      <c r="N71" s="16"/>
    </row>
    <row r="72" spans="1:14" ht="30" customHeight="1">
      <c r="A72" s="9" t="s">
        <v>53</v>
      </c>
      <c r="B72" s="10">
        <v>21</v>
      </c>
      <c r="C72" s="11" t="s">
        <v>74</v>
      </c>
      <c r="D72" s="12">
        <v>1000</v>
      </c>
      <c r="E72" s="10" t="s">
        <v>17</v>
      </c>
      <c r="F72" s="13"/>
      <c r="G72" s="14">
        <f t="shared" si="9"/>
        <v>0</v>
      </c>
      <c r="H72" s="15">
        <v>0.08</v>
      </c>
      <c r="I72" s="14">
        <f t="shared" si="10"/>
        <v>0</v>
      </c>
      <c r="J72" s="14">
        <f t="shared" si="11"/>
        <v>0</v>
      </c>
      <c r="K72" s="16"/>
      <c r="L72" s="16"/>
      <c r="M72" s="114"/>
      <c r="N72" s="16"/>
    </row>
    <row r="73" spans="1:14" ht="36" customHeight="1">
      <c r="D73" s="12"/>
      <c r="E73" s="10"/>
      <c r="F73" s="13" t="s">
        <v>18</v>
      </c>
      <c r="G73" s="86">
        <f>SUM(G52:G72)</f>
        <v>0</v>
      </c>
      <c r="H73" s="15"/>
      <c r="I73" s="86">
        <f>SUM(I52:I72)</f>
        <v>0</v>
      </c>
      <c r="J73" s="86">
        <f>SUM(J52:J72)</f>
        <v>0</v>
      </c>
      <c r="K73" s="16"/>
      <c r="L73" s="16"/>
      <c r="M73" s="114"/>
      <c r="N73" s="16"/>
    </row>
    <row r="74" spans="1:14">
      <c r="A74" s="9"/>
      <c r="B74" s="10"/>
    </row>
    <row r="75" spans="1:14" ht="45">
      <c r="A75" s="1" t="s">
        <v>0</v>
      </c>
      <c r="B75" s="1" t="s">
        <v>1</v>
      </c>
      <c r="C75" s="2" t="s">
        <v>2</v>
      </c>
      <c r="D75" s="3" t="s">
        <v>3</v>
      </c>
      <c r="E75" s="1" t="s">
        <v>4</v>
      </c>
      <c r="F75" s="4" t="s">
        <v>5</v>
      </c>
      <c r="G75" s="5" t="s">
        <v>6</v>
      </c>
      <c r="H75" s="6" t="s">
        <v>7</v>
      </c>
      <c r="I75" s="5" t="s">
        <v>8</v>
      </c>
      <c r="J75" s="5" t="s">
        <v>9</v>
      </c>
      <c r="K75" s="7" t="s">
        <v>10</v>
      </c>
      <c r="L75" s="7" t="s">
        <v>11</v>
      </c>
      <c r="M75" s="113" t="s">
        <v>12</v>
      </c>
      <c r="N75" s="7" t="s">
        <v>13</v>
      </c>
    </row>
    <row r="76" spans="1:14" ht="39.75" customHeight="1">
      <c r="A76" s="9" t="s">
        <v>75</v>
      </c>
      <c r="B76" s="10">
        <v>1</v>
      </c>
      <c r="C76" s="11" t="s">
        <v>76</v>
      </c>
      <c r="D76" s="12">
        <v>20</v>
      </c>
      <c r="E76" s="10" t="s">
        <v>17</v>
      </c>
      <c r="F76" s="13"/>
      <c r="G76" s="14">
        <f>D76*F76</f>
        <v>0</v>
      </c>
      <c r="H76" s="15">
        <v>0.08</v>
      </c>
      <c r="I76" s="14">
        <f>G76*H76</f>
        <v>0</v>
      </c>
      <c r="J76" s="14">
        <f>G76+I76</f>
        <v>0</v>
      </c>
      <c r="K76" s="16"/>
      <c r="L76" s="16"/>
      <c r="M76" s="114"/>
      <c r="N76" s="16"/>
    </row>
    <row r="77" spans="1:14" ht="42" customHeight="1">
      <c r="A77" s="9" t="s">
        <v>75</v>
      </c>
      <c r="B77" s="10">
        <v>2</v>
      </c>
      <c r="C77" s="11" t="s">
        <v>77</v>
      </c>
      <c r="D77" s="12">
        <v>50</v>
      </c>
      <c r="E77" s="10" t="s">
        <v>17</v>
      </c>
      <c r="F77" s="13"/>
      <c r="G77" s="14">
        <f>D77*F77</f>
        <v>0</v>
      </c>
      <c r="H77" s="15">
        <v>0.08</v>
      </c>
      <c r="I77" s="14">
        <f>G77*H77</f>
        <v>0</v>
      </c>
      <c r="J77" s="14">
        <f>G77+I77</f>
        <v>0</v>
      </c>
      <c r="K77" s="16"/>
      <c r="L77" s="16"/>
      <c r="M77" s="114"/>
      <c r="N77" s="16"/>
    </row>
    <row r="78" spans="1:14" ht="85.35" customHeight="1">
      <c r="A78" s="9" t="s">
        <v>75</v>
      </c>
      <c r="B78" s="10">
        <v>3</v>
      </c>
      <c r="C78" s="11" t="s">
        <v>78</v>
      </c>
      <c r="D78" s="12">
        <v>50</v>
      </c>
      <c r="E78" s="10" t="s">
        <v>17</v>
      </c>
      <c r="F78" s="13"/>
      <c r="G78" s="14">
        <f>D78*F78</f>
        <v>0</v>
      </c>
      <c r="H78" s="15">
        <v>0.08</v>
      </c>
      <c r="I78" s="14">
        <f>G78*H78</f>
        <v>0</v>
      </c>
      <c r="J78" s="14">
        <f>G78+I78</f>
        <v>0</v>
      </c>
      <c r="K78" s="16"/>
      <c r="L78" s="16"/>
      <c r="M78" s="114"/>
      <c r="N78" s="16"/>
    </row>
    <row r="79" spans="1:14" ht="33" customHeight="1">
      <c r="A79" s="9"/>
      <c r="B79" s="10"/>
      <c r="C79" s="11"/>
      <c r="D79" s="12"/>
      <c r="E79" s="10"/>
      <c r="F79" s="13" t="s">
        <v>18</v>
      </c>
      <c r="G79" s="86">
        <f>SUM(G76:G78)</f>
        <v>0</v>
      </c>
      <c r="H79" s="15"/>
      <c r="I79" s="86">
        <f>SUM(I76:I78)</f>
        <v>0</v>
      </c>
      <c r="J79" s="86">
        <f>SUM(J76:J78)</f>
        <v>0</v>
      </c>
      <c r="K79" s="16"/>
      <c r="L79" s="16"/>
      <c r="M79" s="114"/>
      <c r="N79" s="16"/>
    </row>
    <row r="80" spans="1:14">
      <c r="A80" s="9"/>
      <c r="B80" s="10"/>
      <c r="C80" s="11"/>
      <c r="D80" s="12"/>
      <c r="E80" s="10"/>
      <c r="F80" s="13"/>
      <c r="G80" s="14"/>
      <c r="H80" s="15"/>
      <c r="I80" s="14"/>
      <c r="J80" s="14"/>
      <c r="K80" s="16"/>
      <c r="L80" s="16"/>
      <c r="M80" s="114"/>
      <c r="N80" s="16"/>
    </row>
    <row r="81" spans="1:14" ht="45">
      <c r="A81" s="1" t="s">
        <v>0</v>
      </c>
      <c r="B81" s="1" t="s">
        <v>1</v>
      </c>
      <c r="C81" s="2" t="s">
        <v>2</v>
      </c>
      <c r="D81" s="3" t="s">
        <v>3</v>
      </c>
      <c r="E81" s="1" t="s">
        <v>4</v>
      </c>
      <c r="F81" s="4" t="s">
        <v>5</v>
      </c>
      <c r="G81" s="5" t="s">
        <v>6</v>
      </c>
      <c r="H81" s="6" t="s">
        <v>7</v>
      </c>
      <c r="I81" s="5" t="s">
        <v>8</v>
      </c>
      <c r="J81" s="5" t="s">
        <v>9</v>
      </c>
      <c r="K81" s="7" t="s">
        <v>10</v>
      </c>
      <c r="L81" s="7" t="s">
        <v>11</v>
      </c>
      <c r="M81" s="113" t="s">
        <v>12</v>
      </c>
      <c r="N81" s="7" t="s">
        <v>13</v>
      </c>
    </row>
    <row r="82" spans="1:14" ht="152.25" customHeight="1">
      <c r="A82" s="9" t="s">
        <v>79</v>
      </c>
      <c r="B82" s="10">
        <v>1</v>
      </c>
      <c r="C82" s="11" t="s">
        <v>80</v>
      </c>
      <c r="D82" s="12">
        <v>500</v>
      </c>
      <c r="E82" s="10" t="s">
        <v>17</v>
      </c>
      <c r="F82" s="13"/>
      <c r="G82" s="14">
        <f t="shared" ref="G82:G88" si="12">D82*F82</f>
        <v>0</v>
      </c>
      <c r="H82" s="15">
        <v>0.08</v>
      </c>
      <c r="I82" s="14">
        <f t="shared" ref="I82:I88" si="13">G82*H82</f>
        <v>0</v>
      </c>
      <c r="J82" s="14">
        <f t="shared" ref="J82:J88" si="14">G82+I82</f>
        <v>0</v>
      </c>
      <c r="K82" s="16"/>
      <c r="L82" s="16"/>
      <c r="M82" s="114"/>
      <c r="N82" s="16"/>
    </row>
    <row r="83" spans="1:14" ht="30.95" customHeight="1">
      <c r="A83" s="9" t="s">
        <v>79</v>
      </c>
      <c r="B83" s="10">
        <v>2</v>
      </c>
      <c r="C83" s="11" t="s">
        <v>81</v>
      </c>
      <c r="D83" s="12">
        <v>11000</v>
      </c>
      <c r="E83" s="10" t="s">
        <v>17</v>
      </c>
      <c r="F83" s="13"/>
      <c r="G83" s="14">
        <f t="shared" si="12"/>
        <v>0</v>
      </c>
      <c r="H83" s="15">
        <v>0.08</v>
      </c>
      <c r="I83" s="14">
        <f t="shared" si="13"/>
        <v>0</v>
      </c>
      <c r="J83" s="14">
        <f t="shared" si="14"/>
        <v>0</v>
      </c>
      <c r="K83" s="16"/>
      <c r="L83" s="16"/>
      <c r="M83" s="114"/>
      <c r="N83" s="16"/>
    </row>
    <row r="84" spans="1:14" ht="47.25" customHeight="1">
      <c r="A84" s="9" t="s">
        <v>79</v>
      </c>
      <c r="B84" s="10">
        <v>3</v>
      </c>
      <c r="C84" s="11" t="s">
        <v>82</v>
      </c>
      <c r="D84" s="12">
        <v>15000</v>
      </c>
      <c r="E84" s="10" t="s">
        <v>17</v>
      </c>
      <c r="F84" s="13"/>
      <c r="G84" s="14">
        <f t="shared" si="12"/>
        <v>0</v>
      </c>
      <c r="H84" s="15">
        <v>0.08</v>
      </c>
      <c r="I84" s="14">
        <f t="shared" si="13"/>
        <v>0</v>
      </c>
      <c r="J84" s="14">
        <f t="shared" si="14"/>
        <v>0</v>
      </c>
      <c r="K84" s="16"/>
      <c r="L84" s="16"/>
      <c r="M84" s="114"/>
      <c r="N84" s="16"/>
    </row>
    <row r="85" spans="1:14" ht="37.35" customHeight="1">
      <c r="A85" s="9" t="s">
        <v>79</v>
      </c>
      <c r="B85" s="10">
        <v>4</v>
      </c>
      <c r="C85" s="11" t="s">
        <v>83</v>
      </c>
      <c r="D85" s="12">
        <v>10000</v>
      </c>
      <c r="E85" s="10" t="s">
        <v>17</v>
      </c>
      <c r="F85" s="13"/>
      <c r="G85" s="14">
        <f t="shared" si="12"/>
        <v>0</v>
      </c>
      <c r="H85" s="15">
        <v>0.08</v>
      </c>
      <c r="I85" s="14">
        <f t="shared" si="13"/>
        <v>0</v>
      </c>
      <c r="J85" s="14">
        <f t="shared" si="14"/>
        <v>0</v>
      </c>
      <c r="K85" s="16"/>
      <c r="L85" s="16"/>
      <c r="M85" s="114"/>
      <c r="N85" s="16"/>
    </row>
    <row r="86" spans="1:14" ht="38.65" customHeight="1">
      <c r="A86" s="9" t="s">
        <v>79</v>
      </c>
      <c r="B86" s="10">
        <v>5</v>
      </c>
      <c r="C86" s="11" t="s">
        <v>84</v>
      </c>
      <c r="D86" s="12">
        <v>1000</v>
      </c>
      <c r="E86" s="10" t="s">
        <v>17</v>
      </c>
      <c r="F86" s="13"/>
      <c r="G86" s="14">
        <f t="shared" si="12"/>
        <v>0</v>
      </c>
      <c r="H86" s="15">
        <v>0.08</v>
      </c>
      <c r="I86" s="14">
        <f t="shared" si="13"/>
        <v>0</v>
      </c>
      <c r="J86" s="14">
        <f t="shared" si="14"/>
        <v>0</v>
      </c>
      <c r="K86" s="16"/>
      <c r="L86" s="16"/>
      <c r="M86" s="114"/>
      <c r="N86" s="16"/>
    </row>
    <row r="87" spans="1:14" ht="35.25" customHeight="1">
      <c r="A87" s="9" t="s">
        <v>79</v>
      </c>
      <c r="B87" s="10">
        <v>6</v>
      </c>
      <c r="C87" s="11" t="s">
        <v>85</v>
      </c>
      <c r="D87" s="12">
        <v>50000</v>
      </c>
      <c r="E87" s="10" t="s">
        <v>17</v>
      </c>
      <c r="F87" s="13"/>
      <c r="G87" s="14">
        <f t="shared" si="12"/>
        <v>0</v>
      </c>
      <c r="H87" s="15">
        <v>0.08</v>
      </c>
      <c r="I87" s="14">
        <f t="shared" si="13"/>
        <v>0</v>
      </c>
      <c r="J87" s="14">
        <f t="shared" si="14"/>
        <v>0</v>
      </c>
      <c r="K87" s="16"/>
      <c r="L87" s="16"/>
      <c r="M87" s="114"/>
      <c r="N87" s="16"/>
    </row>
    <row r="88" spans="1:14" ht="26.25" customHeight="1">
      <c r="A88" s="9" t="s">
        <v>79</v>
      </c>
      <c r="B88" s="10">
        <v>7</v>
      </c>
      <c r="C88" s="11" t="s">
        <v>86</v>
      </c>
      <c r="D88" s="12">
        <v>12000</v>
      </c>
      <c r="E88" s="10" t="s">
        <v>17</v>
      </c>
      <c r="F88" s="13"/>
      <c r="G88" s="14">
        <f t="shared" si="12"/>
        <v>0</v>
      </c>
      <c r="H88" s="15">
        <v>0.08</v>
      </c>
      <c r="I88" s="14">
        <f t="shared" si="13"/>
        <v>0</v>
      </c>
      <c r="J88" s="14">
        <f t="shared" si="14"/>
        <v>0</v>
      </c>
      <c r="K88" s="16"/>
      <c r="L88" s="16"/>
      <c r="M88" s="114"/>
      <c r="N88" s="16"/>
    </row>
    <row r="89" spans="1:14" ht="30" customHeight="1">
      <c r="A89" s="9"/>
      <c r="B89" s="10"/>
      <c r="C89" s="11"/>
      <c r="D89" s="12"/>
      <c r="E89" s="10"/>
      <c r="F89" s="13" t="s">
        <v>18</v>
      </c>
      <c r="G89" s="86">
        <f>SUM(G82:G88)</f>
        <v>0</v>
      </c>
      <c r="H89" s="15"/>
      <c r="I89" s="86">
        <f>SUM(I82:I88)</f>
        <v>0</v>
      </c>
      <c r="J89" s="86">
        <f>SUM(J82:J88)</f>
        <v>0</v>
      </c>
      <c r="K89" s="16"/>
      <c r="L89" s="16"/>
      <c r="M89" s="114"/>
      <c r="N89" s="16"/>
    </row>
    <row r="90" spans="1:14">
      <c r="A90" s="9"/>
      <c r="B90" s="10"/>
      <c r="C90" s="11"/>
      <c r="D90" s="12"/>
      <c r="E90" s="10"/>
      <c r="F90" s="13"/>
      <c r="G90" s="14"/>
      <c r="H90" s="15"/>
      <c r="I90" s="14"/>
      <c r="J90" s="14"/>
      <c r="K90" s="16"/>
      <c r="L90" s="16"/>
      <c r="M90" s="114"/>
      <c r="N90" s="16"/>
    </row>
    <row r="91" spans="1:14" ht="45">
      <c r="A91" s="1" t="s">
        <v>0</v>
      </c>
      <c r="B91" s="1" t="s">
        <v>1</v>
      </c>
      <c r="C91" s="2" t="s">
        <v>2</v>
      </c>
      <c r="D91" s="3" t="s">
        <v>3</v>
      </c>
      <c r="E91" s="1" t="s">
        <v>4</v>
      </c>
      <c r="F91" s="4" t="s">
        <v>5</v>
      </c>
      <c r="G91" s="5" t="s">
        <v>6</v>
      </c>
      <c r="H91" s="6" t="s">
        <v>7</v>
      </c>
      <c r="I91" s="5" t="s">
        <v>8</v>
      </c>
      <c r="J91" s="5" t="s">
        <v>9</v>
      </c>
      <c r="K91" s="7" t="s">
        <v>10</v>
      </c>
      <c r="L91" s="7" t="s">
        <v>11</v>
      </c>
      <c r="M91" s="113" t="s">
        <v>12</v>
      </c>
      <c r="N91" s="7" t="s">
        <v>13</v>
      </c>
    </row>
    <row r="92" spans="1:14" ht="67.5" customHeight="1">
      <c r="A92" s="9" t="s">
        <v>87</v>
      </c>
      <c r="B92" s="10">
        <v>1</v>
      </c>
      <c r="C92" s="11" t="s">
        <v>88</v>
      </c>
      <c r="D92" s="12">
        <v>30000</v>
      </c>
      <c r="E92" s="10" t="s">
        <v>17</v>
      </c>
      <c r="F92" s="13"/>
      <c r="G92" s="14">
        <f>D92*F92</f>
        <v>0</v>
      </c>
      <c r="H92" s="15">
        <v>0.08</v>
      </c>
      <c r="I92" s="14">
        <f>G92*H92</f>
        <v>0</v>
      </c>
      <c r="J92" s="14">
        <f>G92+I92</f>
        <v>0</v>
      </c>
      <c r="K92" s="16"/>
      <c r="L92" s="16"/>
      <c r="M92" s="114"/>
      <c r="N92" s="16"/>
    </row>
    <row r="93" spans="1:14" ht="30.75" customHeight="1">
      <c r="A93" s="9"/>
      <c r="B93" s="10"/>
      <c r="C93" s="11"/>
      <c r="D93" s="12"/>
      <c r="E93" s="10"/>
      <c r="F93" s="13" t="s">
        <v>18</v>
      </c>
      <c r="G93" s="86">
        <f>SUM(G92)</f>
        <v>0</v>
      </c>
      <c r="H93" s="15"/>
      <c r="I93" s="86">
        <f>SUM(I92)</f>
        <v>0</v>
      </c>
      <c r="J93" s="86">
        <f>SUM(J92)</f>
        <v>0</v>
      </c>
      <c r="K93" s="16"/>
      <c r="L93" s="16"/>
      <c r="M93" s="114"/>
      <c r="N93" s="16"/>
    </row>
    <row r="94" spans="1:14">
      <c r="A94" s="9"/>
      <c r="B94" s="10"/>
      <c r="C94" s="11"/>
      <c r="D94" s="12"/>
      <c r="E94" s="10"/>
      <c r="F94" s="13"/>
      <c r="G94" s="14"/>
      <c r="H94" s="15"/>
      <c r="I94" s="14"/>
      <c r="J94" s="14"/>
      <c r="K94" s="16"/>
      <c r="L94" s="16"/>
      <c r="M94" s="114"/>
      <c r="N94" s="16"/>
    </row>
    <row r="95" spans="1:14" ht="45">
      <c r="A95" s="1" t="s">
        <v>0</v>
      </c>
      <c r="B95" s="1" t="s">
        <v>1</v>
      </c>
      <c r="C95" s="2" t="s">
        <v>2</v>
      </c>
      <c r="D95" s="3" t="s">
        <v>3</v>
      </c>
      <c r="E95" s="1" t="s">
        <v>4</v>
      </c>
      <c r="F95" s="4" t="s">
        <v>5</v>
      </c>
      <c r="G95" s="5" t="s">
        <v>6</v>
      </c>
      <c r="H95" s="6" t="s">
        <v>7</v>
      </c>
      <c r="I95" s="5" t="s">
        <v>8</v>
      </c>
      <c r="J95" s="5" t="s">
        <v>9</v>
      </c>
      <c r="K95" s="7" t="s">
        <v>10</v>
      </c>
      <c r="L95" s="7" t="s">
        <v>11</v>
      </c>
      <c r="M95" s="113" t="s">
        <v>12</v>
      </c>
      <c r="N95" s="7" t="s">
        <v>13</v>
      </c>
    </row>
    <row r="96" spans="1:14" ht="38.65" customHeight="1">
      <c r="A96" s="9" t="s">
        <v>89</v>
      </c>
      <c r="B96" s="10">
        <v>1</v>
      </c>
      <c r="C96" s="11" t="s">
        <v>90</v>
      </c>
      <c r="D96" s="12">
        <v>400</v>
      </c>
      <c r="E96" s="10" t="s">
        <v>17</v>
      </c>
      <c r="F96" s="13"/>
      <c r="G96" s="14">
        <f>D96*F96</f>
        <v>0</v>
      </c>
      <c r="H96" s="15">
        <v>0.08</v>
      </c>
      <c r="I96" s="14">
        <f>G96*H96</f>
        <v>0</v>
      </c>
      <c r="J96" s="14">
        <f>G96+I96</f>
        <v>0</v>
      </c>
      <c r="K96" s="16"/>
      <c r="L96" s="16"/>
      <c r="M96" s="114"/>
      <c r="N96" s="16"/>
    </row>
    <row r="97" spans="1:14" ht="27.75" customHeight="1">
      <c r="A97" s="9"/>
      <c r="B97" s="10"/>
      <c r="C97" s="11"/>
      <c r="D97" s="12"/>
      <c r="E97" s="10"/>
      <c r="F97" s="13" t="s">
        <v>18</v>
      </c>
      <c r="G97" s="86">
        <f>SUM(G96)</f>
        <v>0</v>
      </c>
      <c r="H97" s="15"/>
      <c r="I97" s="86">
        <f>SUM(I96)</f>
        <v>0</v>
      </c>
      <c r="J97" s="86">
        <f>SUM(J96)</f>
        <v>0</v>
      </c>
      <c r="K97" s="16"/>
      <c r="L97" s="16"/>
      <c r="M97" s="114"/>
      <c r="N97" s="16"/>
    </row>
    <row r="98" spans="1:14">
      <c r="A98" s="9"/>
      <c r="B98" s="10"/>
      <c r="C98" s="11"/>
      <c r="D98" s="12"/>
      <c r="E98" s="10"/>
      <c r="F98" s="13"/>
      <c r="G98" s="14"/>
      <c r="H98" s="15"/>
      <c r="I98" s="14"/>
      <c r="J98" s="14"/>
      <c r="K98" s="16"/>
      <c r="L98" s="16"/>
      <c r="M98" s="114"/>
      <c r="N98" s="16"/>
    </row>
    <row r="99" spans="1:14" ht="45">
      <c r="A99" s="1" t="s">
        <v>0</v>
      </c>
      <c r="B99" s="1" t="s">
        <v>1</v>
      </c>
      <c r="C99" s="2" t="s">
        <v>2</v>
      </c>
      <c r="D99" s="3" t="s">
        <v>3</v>
      </c>
      <c r="E99" s="1" t="s">
        <v>4</v>
      </c>
      <c r="F99" s="4" t="s">
        <v>5</v>
      </c>
      <c r="G99" s="5" t="s">
        <v>6</v>
      </c>
      <c r="H99" s="6" t="s">
        <v>7</v>
      </c>
      <c r="I99" s="5" t="s">
        <v>8</v>
      </c>
      <c r="J99" s="5" t="s">
        <v>9</v>
      </c>
      <c r="K99" s="7" t="s">
        <v>10</v>
      </c>
      <c r="L99" s="7" t="s">
        <v>11</v>
      </c>
      <c r="M99" s="113" t="s">
        <v>12</v>
      </c>
      <c r="N99" s="7" t="s">
        <v>13</v>
      </c>
    </row>
    <row r="100" spans="1:14" ht="68.25" customHeight="1">
      <c r="A100" s="9" t="s">
        <v>91</v>
      </c>
      <c r="B100" s="10">
        <v>1</v>
      </c>
      <c r="C100" s="11" t="s">
        <v>92</v>
      </c>
      <c r="D100" s="12">
        <v>500</v>
      </c>
      <c r="E100" s="10" t="s">
        <v>17</v>
      </c>
      <c r="F100" s="13"/>
      <c r="G100" s="14">
        <f>D100*F100</f>
        <v>0</v>
      </c>
      <c r="H100" s="15">
        <v>0.08</v>
      </c>
      <c r="I100" s="14">
        <f>G100*H100</f>
        <v>0</v>
      </c>
      <c r="J100" s="14">
        <f>G100+I100</f>
        <v>0</v>
      </c>
      <c r="K100" s="16"/>
      <c r="L100" s="16"/>
      <c r="M100" s="114"/>
      <c r="N100" s="16"/>
    </row>
    <row r="101" spans="1:14" ht="27.75" customHeight="1">
      <c r="A101" s="9"/>
      <c r="B101" s="10"/>
      <c r="C101" s="11"/>
      <c r="D101" s="12"/>
      <c r="E101" s="10"/>
      <c r="F101" s="13" t="s">
        <v>18</v>
      </c>
      <c r="G101" s="86">
        <f>SUM(G100)</f>
        <v>0</v>
      </c>
      <c r="H101" s="15"/>
      <c r="I101" s="86">
        <f>SUM(I100)</f>
        <v>0</v>
      </c>
      <c r="J101" s="86">
        <f>SUM(J100)</f>
        <v>0</v>
      </c>
      <c r="K101" s="16"/>
      <c r="L101" s="16"/>
      <c r="M101" s="114"/>
      <c r="N101" s="16"/>
    </row>
    <row r="102" spans="1:14">
      <c r="A102" s="9"/>
      <c r="B102" s="10"/>
      <c r="C102" s="11"/>
      <c r="D102" s="12"/>
      <c r="E102" s="10"/>
      <c r="F102" s="13"/>
      <c r="G102" s="14"/>
      <c r="H102" s="15"/>
      <c r="I102" s="14"/>
      <c r="J102" s="14"/>
      <c r="K102" s="16"/>
      <c r="L102" s="16"/>
      <c r="M102" s="114"/>
      <c r="N102" s="16"/>
    </row>
    <row r="103" spans="1:14" ht="45">
      <c r="A103" s="1" t="s">
        <v>0</v>
      </c>
      <c r="B103" s="1" t="s">
        <v>1</v>
      </c>
      <c r="C103" s="2" t="s">
        <v>2</v>
      </c>
      <c r="D103" s="3" t="s">
        <v>3</v>
      </c>
      <c r="E103" s="1" t="s">
        <v>4</v>
      </c>
      <c r="F103" s="4" t="s">
        <v>5</v>
      </c>
      <c r="G103" s="5" t="s">
        <v>6</v>
      </c>
      <c r="H103" s="6" t="s">
        <v>7</v>
      </c>
      <c r="I103" s="5" t="s">
        <v>8</v>
      </c>
      <c r="J103" s="5" t="s">
        <v>9</v>
      </c>
      <c r="K103" s="7" t="s">
        <v>10</v>
      </c>
      <c r="L103" s="7" t="s">
        <v>11</v>
      </c>
      <c r="M103" s="113" t="s">
        <v>12</v>
      </c>
      <c r="N103" s="7" t="s">
        <v>13</v>
      </c>
    </row>
    <row r="104" spans="1:14" ht="47.45" customHeight="1">
      <c r="A104" s="9" t="s">
        <v>93</v>
      </c>
      <c r="B104" s="10">
        <v>1</v>
      </c>
      <c r="C104" s="11" t="s">
        <v>94</v>
      </c>
      <c r="D104" s="12">
        <v>100</v>
      </c>
      <c r="E104" s="10" t="s">
        <v>17</v>
      </c>
      <c r="F104" s="13"/>
      <c r="G104" s="14">
        <f t="shared" ref="G104:G111" si="15">D104*F104</f>
        <v>0</v>
      </c>
      <c r="H104" s="15">
        <v>0.08</v>
      </c>
      <c r="I104" s="14">
        <f t="shared" ref="I104:I111" si="16">G104*H104</f>
        <v>0</v>
      </c>
      <c r="J104" s="14">
        <f t="shared" ref="J104:J111" si="17">G104+I104</f>
        <v>0</v>
      </c>
      <c r="K104" s="16"/>
      <c r="L104" s="16"/>
      <c r="M104" s="114"/>
      <c r="N104" s="16"/>
    </row>
    <row r="105" spans="1:14" ht="67.150000000000006" customHeight="1">
      <c r="A105" s="9" t="s">
        <v>93</v>
      </c>
      <c r="B105" s="10">
        <v>2</v>
      </c>
      <c r="C105" s="11" t="s">
        <v>95</v>
      </c>
      <c r="D105" s="12">
        <v>15</v>
      </c>
      <c r="E105" s="10" t="s">
        <v>17</v>
      </c>
      <c r="F105" s="13"/>
      <c r="G105" s="14">
        <f t="shared" si="15"/>
        <v>0</v>
      </c>
      <c r="H105" s="15">
        <v>0.08</v>
      </c>
      <c r="I105" s="14">
        <f t="shared" si="16"/>
        <v>0</v>
      </c>
      <c r="J105" s="14">
        <f t="shared" si="17"/>
        <v>0</v>
      </c>
      <c r="K105" s="16"/>
      <c r="L105" s="16"/>
      <c r="M105" s="114"/>
      <c r="N105" s="16"/>
    </row>
    <row r="106" spans="1:14" ht="57" customHeight="1">
      <c r="A106" s="9" t="s">
        <v>93</v>
      </c>
      <c r="B106" s="10">
        <v>3</v>
      </c>
      <c r="C106" s="11" t="s">
        <v>96</v>
      </c>
      <c r="D106" s="12">
        <v>10</v>
      </c>
      <c r="E106" s="10" t="s">
        <v>17</v>
      </c>
      <c r="F106" s="13"/>
      <c r="G106" s="14">
        <f t="shared" si="15"/>
        <v>0</v>
      </c>
      <c r="H106" s="15">
        <v>0.08</v>
      </c>
      <c r="I106" s="14">
        <f t="shared" si="16"/>
        <v>0</v>
      </c>
      <c r="J106" s="14">
        <f t="shared" si="17"/>
        <v>0</v>
      </c>
      <c r="K106" s="16"/>
      <c r="L106" s="16"/>
      <c r="M106" s="114"/>
      <c r="N106" s="16"/>
    </row>
    <row r="107" spans="1:14" ht="39.75" customHeight="1">
      <c r="A107" s="9" t="s">
        <v>93</v>
      </c>
      <c r="B107" s="10">
        <v>4</v>
      </c>
      <c r="C107" s="11" t="s">
        <v>97</v>
      </c>
      <c r="D107" s="12">
        <v>10</v>
      </c>
      <c r="E107" s="10" t="s">
        <v>17</v>
      </c>
      <c r="F107" s="13"/>
      <c r="G107" s="14">
        <f t="shared" si="15"/>
        <v>0</v>
      </c>
      <c r="H107" s="15">
        <v>0.08</v>
      </c>
      <c r="I107" s="14">
        <f t="shared" si="16"/>
        <v>0</v>
      </c>
      <c r="J107" s="14">
        <f t="shared" si="17"/>
        <v>0</v>
      </c>
      <c r="K107" s="16"/>
      <c r="L107" s="16"/>
      <c r="M107" s="114"/>
      <c r="N107" s="16"/>
    </row>
    <row r="108" spans="1:14" ht="50.25" customHeight="1">
      <c r="A108" s="9" t="s">
        <v>93</v>
      </c>
      <c r="B108" s="10">
        <v>5</v>
      </c>
      <c r="C108" s="11" t="s">
        <v>98</v>
      </c>
      <c r="D108" s="12">
        <v>10</v>
      </c>
      <c r="E108" s="10" t="s">
        <v>17</v>
      </c>
      <c r="F108" s="13"/>
      <c r="G108" s="14">
        <f t="shared" si="15"/>
        <v>0</v>
      </c>
      <c r="H108" s="15">
        <v>0.08</v>
      </c>
      <c r="I108" s="14">
        <f t="shared" si="16"/>
        <v>0</v>
      </c>
      <c r="J108" s="14">
        <f t="shared" si="17"/>
        <v>0</v>
      </c>
      <c r="K108" s="16"/>
      <c r="L108" s="16"/>
      <c r="M108" s="114"/>
      <c r="N108" s="16"/>
    </row>
    <row r="109" spans="1:14" ht="38.25" customHeight="1">
      <c r="A109" s="9" t="s">
        <v>93</v>
      </c>
      <c r="B109" s="10">
        <v>6</v>
      </c>
      <c r="C109" s="11" t="s">
        <v>99</v>
      </c>
      <c r="D109" s="12">
        <v>20</v>
      </c>
      <c r="E109" s="10" t="s">
        <v>17</v>
      </c>
      <c r="F109" s="13"/>
      <c r="G109" s="14">
        <f t="shared" si="15"/>
        <v>0</v>
      </c>
      <c r="H109" s="15">
        <v>0.08</v>
      </c>
      <c r="I109" s="14">
        <f t="shared" si="16"/>
        <v>0</v>
      </c>
      <c r="J109" s="14">
        <f t="shared" si="17"/>
        <v>0</v>
      </c>
      <c r="K109" s="16"/>
      <c r="L109" s="16"/>
      <c r="M109" s="114"/>
      <c r="N109" s="16"/>
    </row>
    <row r="110" spans="1:14" ht="55.5" customHeight="1">
      <c r="A110" s="9" t="s">
        <v>93</v>
      </c>
      <c r="B110" s="10">
        <v>7</v>
      </c>
      <c r="C110" s="11" t="s">
        <v>100</v>
      </c>
      <c r="D110" s="12">
        <v>10</v>
      </c>
      <c r="E110" s="10" t="s">
        <v>17</v>
      </c>
      <c r="F110" s="13"/>
      <c r="G110" s="14">
        <f t="shared" si="15"/>
        <v>0</v>
      </c>
      <c r="H110" s="15">
        <v>0.08</v>
      </c>
      <c r="I110" s="14">
        <f t="shared" si="16"/>
        <v>0</v>
      </c>
      <c r="J110" s="14">
        <f t="shared" si="17"/>
        <v>0</v>
      </c>
      <c r="K110" s="16"/>
      <c r="L110" s="16"/>
      <c r="M110" s="114"/>
      <c r="N110" s="16"/>
    </row>
    <row r="111" spans="1:14" ht="54" customHeight="1">
      <c r="A111" s="9" t="s">
        <v>93</v>
      </c>
      <c r="B111" s="10">
        <v>8</v>
      </c>
      <c r="C111" s="28" t="s">
        <v>563</v>
      </c>
      <c r="D111" s="12">
        <v>20</v>
      </c>
      <c r="E111" s="10" t="s">
        <v>101</v>
      </c>
      <c r="F111" s="13"/>
      <c r="G111" s="14">
        <f t="shared" si="15"/>
        <v>0</v>
      </c>
      <c r="H111" s="15">
        <v>0.08</v>
      </c>
      <c r="I111" s="14">
        <f t="shared" si="16"/>
        <v>0</v>
      </c>
      <c r="J111" s="14">
        <f t="shared" si="17"/>
        <v>0</v>
      </c>
      <c r="K111" s="16"/>
      <c r="L111" s="16"/>
      <c r="M111" s="114"/>
      <c r="N111" s="16"/>
    </row>
    <row r="112" spans="1:14" ht="24" customHeight="1">
      <c r="A112" s="9"/>
      <c r="B112" s="10"/>
      <c r="C112" s="11"/>
      <c r="D112" s="12"/>
      <c r="E112" s="10"/>
      <c r="F112" s="13" t="s">
        <v>18</v>
      </c>
      <c r="G112" s="86">
        <f>SUM(G104:G111)</f>
        <v>0</v>
      </c>
      <c r="H112" s="87"/>
      <c r="I112" s="86">
        <f>SUM(I104:I111)</f>
        <v>0</v>
      </c>
      <c r="J112" s="86">
        <f>SUM(J104:J111)</f>
        <v>0</v>
      </c>
      <c r="K112" s="16"/>
      <c r="L112" s="16"/>
      <c r="M112" s="114"/>
      <c r="N112" s="16"/>
    </row>
    <row r="113" spans="1:14" ht="15">
      <c r="A113" s="9"/>
      <c r="B113" s="10"/>
      <c r="C113" s="11"/>
      <c r="D113" s="12"/>
      <c r="E113" s="10"/>
      <c r="F113" s="13"/>
      <c r="G113" s="17"/>
      <c r="H113" s="15"/>
      <c r="I113" s="17"/>
      <c r="J113" s="17"/>
      <c r="K113" s="16"/>
      <c r="L113" s="16"/>
      <c r="M113" s="114"/>
      <c r="N113" s="16"/>
    </row>
    <row r="114" spans="1:14" ht="45">
      <c r="A114" s="1" t="s">
        <v>0</v>
      </c>
      <c r="B114" s="1" t="s">
        <v>1</v>
      </c>
      <c r="C114" s="2" t="s">
        <v>2</v>
      </c>
      <c r="D114" s="3" t="s">
        <v>3</v>
      </c>
      <c r="E114" s="1" t="s">
        <v>4</v>
      </c>
      <c r="F114" s="4" t="s">
        <v>5</v>
      </c>
      <c r="G114" s="5" t="s">
        <v>6</v>
      </c>
      <c r="H114" s="6" t="s">
        <v>7</v>
      </c>
      <c r="I114" s="5" t="s">
        <v>8</v>
      </c>
      <c r="J114" s="5" t="s">
        <v>9</v>
      </c>
      <c r="K114" s="7" t="s">
        <v>10</v>
      </c>
      <c r="L114" s="7" t="s">
        <v>11</v>
      </c>
      <c r="M114" s="113" t="s">
        <v>12</v>
      </c>
      <c r="N114" s="7" t="s">
        <v>13</v>
      </c>
    </row>
    <row r="115" spans="1:14" ht="55.5" customHeight="1">
      <c r="A115" s="9" t="s">
        <v>102</v>
      </c>
      <c r="B115" s="10">
        <v>1</v>
      </c>
      <c r="C115" s="30" t="s">
        <v>103</v>
      </c>
      <c r="D115" s="22">
        <v>5</v>
      </c>
      <c r="E115" s="41" t="s">
        <v>51</v>
      </c>
      <c r="F115" s="13"/>
      <c r="G115" s="101">
        <f>D115*F115</f>
        <v>0</v>
      </c>
      <c r="H115" s="102">
        <v>0.08</v>
      </c>
      <c r="I115" s="103">
        <f>G115*H115</f>
        <v>0</v>
      </c>
      <c r="J115" s="103">
        <f>G115+I115</f>
        <v>0</v>
      </c>
      <c r="K115" s="34"/>
      <c r="L115" s="34"/>
      <c r="M115" s="115"/>
      <c r="N115" s="34"/>
    </row>
    <row r="116" spans="1:14" ht="27.75" customHeight="1">
      <c r="A116" s="9"/>
      <c r="B116" s="10"/>
      <c r="C116" s="35"/>
      <c r="D116" s="36"/>
      <c r="E116" s="37"/>
      <c r="F116" s="13" t="s">
        <v>18</v>
      </c>
      <c r="G116" s="83">
        <f>SUM(G115:G115)</f>
        <v>0</v>
      </c>
      <c r="H116" s="34"/>
      <c r="I116" s="83">
        <f>SUM(I115:I115)</f>
        <v>0</v>
      </c>
      <c r="J116" s="83">
        <f>SUM(J115:J115)</f>
        <v>0</v>
      </c>
      <c r="K116" s="34"/>
      <c r="L116" s="34"/>
      <c r="M116" s="115"/>
      <c r="N116" s="34"/>
    </row>
    <row r="117" spans="1:14">
      <c r="A117" s="9"/>
      <c r="B117" s="10"/>
      <c r="C117" s="11"/>
      <c r="D117" s="12"/>
      <c r="E117" s="10"/>
      <c r="F117" s="13"/>
      <c r="G117" s="14"/>
      <c r="H117" s="15"/>
      <c r="I117" s="14"/>
      <c r="J117" s="14"/>
      <c r="K117" s="16"/>
      <c r="L117" s="16"/>
      <c r="M117" s="114"/>
      <c r="N117" s="16"/>
    </row>
    <row r="118" spans="1:14" ht="45">
      <c r="A118" s="1" t="s">
        <v>0</v>
      </c>
      <c r="B118" s="1" t="s">
        <v>1</v>
      </c>
      <c r="C118" s="2" t="s">
        <v>2</v>
      </c>
      <c r="D118" s="3" t="s">
        <v>3</v>
      </c>
      <c r="E118" s="1" t="s">
        <v>4</v>
      </c>
      <c r="F118" s="4" t="s">
        <v>5</v>
      </c>
      <c r="G118" s="5" t="s">
        <v>6</v>
      </c>
      <c r="H118" s="6" t="s">
        <v>7</v>
      </c>
      <c r="I118" s="5" t="s">
        <v>8</v>
      </c>
      <c r="J118" s="5" t="s">
        <v>9</v>
      </c>
      <c r="K118" s="7" t="s">
        <v>10</v>
      </c>
      <c r="L118" s="7" t="s">
        <v>11</v>
      </c>
      <c r="M118" s="113" t="s">
        <v>12</v>
      </c>
      <c r="N118" s="7" t="s">
        <v>13</v>
      </c>
    </row>
    <row r="119" spans="1:14" ht="35.1" customHeight="1">
      <c r="A119" s="9" t="s">
        <v>105</v>
      </c>
      <c r="B119" s="10">
        <v>1</v>
      </c>
      <c r="C119" s="30" t="s">
        <v>106</v>
      </c>
      <c r="D119" s="12">
        <v>200</v>
      </c>
      <c r="E119" s="10" t="s">
        <v>17</v>
      </c>
      <c r="F119" s="13"/>
      <c r="G119" s="14">
        <f>D119*F119</f>
        <v>0</v>
      </c>
      <c r="H119" s="15">
        <v>0.08</v>
      </c>
      <c r="I119" s="14">
        <f>G119*H119</f>
        <v>0</v>
      </c>
      <c r="J119" s="14">
        <f>G119+I119</f>
        <v>0</v>
      </c>
      <c r="K119" s="16"/>
      <c r="L119" s="16"/>
      <c r="M119" s="114"/>
      <c r="N119" s="16"/>
    </row>
    <row r="120" spans="1:14" ht="35.1" customHeight="1">
      <c r="A120" s="9" t="s">
        <v>105</v>
      </c>
      <c r="B120" s="10">
        <v>2</v>
      </c>
      <c r="C120" s="30" t="s">
        <v>107</v>
      </c>
      <c r="D120" s="12">
        <v>1000</v>
      </c>
      <c r="E120" s="10" t="s">
        <v>17</v>
      </c>
      <c r="F120" s="13"/>
      <c r="G120" s="14">
        <f>D120*F120</f>
        <v>0</v>
      </c>
      <c r="H120" s="15">
        <v>0.08</v>
      </c>
      <c r="I120" s="14">
        <f>G120*H120</f>
        <v>0</v>
      </c>
      <c r="J120" s="14">
        <f>G120+I120</f>
        <v>0</v>
      </c>
      <c r="K120" s="16"/>
      <c r="L120" s="16"/>
      <c r="M120" s="114"/>
      <c r="N120" s="16"/>
    </row>
    <row r="121" spans="1:14" ht="35.1" customHeight="1">
      <c r="A121" s="9" t="s">
        <v>105</v>
      </c>
      <c r="B121" s="10">
        <v>3</v>
      </c>
      <c r="C121" s="30" t="s">
        <v>108</v>
      </c>
      <c r="D121" s="12">
        <v>1400</v>
      </c>
      <c r="E121" s="10" t="s">
        <v>17</v>
      </c>
      <c r="F121" s="13"/>
      <c r="G121" s="14">
        <f>D121*F121</f>
        <v>0</v>
      </c>
      <c r="H121" s="15">
        <v>0.08</v>
      </c>
      <c r="I121" s="14">
        <f>G121*H121</f>
        <v>0</v>
      </c>
      <c r="J121" s="14">
        <f>G121+I121</f>
        <v>0</v>
      </c>
      <c r="K121" s="16"/>
      <c r="L121" s="16"/>
      <c r="M121" s="114"/>
      <c r="N121" s="16"/>
    </row>
    <row r="122" spans="1:14" ht="35.1" customHeight="1">
      <c r="A122" s="9"/>
      <c r="B122" s="10"/>
      <c r="C122" s="11"/>
      <c r="D122" s="12"/>
      <c r="E122" s="10"/>
      <c r="F122" s="13" t="s">
        <v>18</v>
      </c>
      <c r="G122" s="86">
        <f>SUM(G119:G121)</f>
        <v>0</v>
      </c>
      <c r="H122" s="15"/>
      <c r="I122" s="86">
        <f>SUM(I119:I121)</f>
        <v>0</v>
      </c>
      <c r="J122" s="86">
        <f>SUM(J119:J121)</f>
        <v>0</v>
      </c>
      <c r="K122" s="16"/>
      <c r="L122" s="16"/>
      <c r="M122" s="114"/>
      <c r="N122" s="16"/>
    </row>
    <row r="123" spans="1:14">
      <c r="A123" s="9"/>
      <c r="B123" s="10"/>
      <c r="C123" s="11"/>
      <c r="D123" s="12"/>
      <c r="E123" s="10"/>
      <c r="F123" s="13"/>
      <c r="G123" s="14"/>
      <c r="H123" s="15"/>
      <c r="I123" s="14"/>
      <c r="J123" s="14"/>
      <c r="K123" s="16"/>
      <c r="L123" s="16"/>
      <c r="M123" s="114"/>
      <c r="N123" s="16"/>
    </row>
    <row r="124" spans="1:14" ht="45">
      <c r="A124" s="1" t="s">
        <v>0</v>
      </c>
      <c r="B124" s="1" t="s">
        <v>1</v>
      </c>
      <c r="C124" s="2" t="s">
        <v>2</v>
      </c>
      <c r="D124" s="3" t="s">
        <v>3</v>
      </c>
      <c r="E124" s="1" t="s">
        <v>4</v>
      </c>
      <c r="F124" s="4" t="s">
        <v>5</v>
      </c>
      <c r="G124" s="5" t="s">
        <v>6</v>
      </c>
      <c r="H124" s="6" t="s">
        <v>7</v>
      </c>
      <c r="I124" s="5" t="s">
        <v>8</v>
      </c>
      <c r="J124" s="5" t="s">
        <v>9</v>
      </c>
      <c r="K124" s="7" t="s">
        <v>10</v>
      </c>
      <c r="L124" s="7" t="s">
        <v>11</v>
      </c>
      <c r="M124" s="113" t="s">
        <v>12</v>
      </c>
      <c r="N124" s="7" t="s">
        <v>13</v>
      </c>
    </row>
    <row r="125" spans="1:14" ht="52.15" customHeight="1">
      <c r="A125" s="9" t="s">
        <v>109</v>
      </c>
      <c r="B125" s="10">
        <v>1</v>
      </c>
      <c r="C125" s="11" t="s">
        <v>110</v>
      </c>
      <c r="D125" s="12">
        <v>2</v>
      </c>
      <c r="E125" s="10" t="s">
        <v>17</v>
      </c>
      <c r="F125" s="13"/>
      <c r="G125" s="14">
        <f>D125*F125</f>
        <v>0</v>
      </c>
      <c r="H125" s="15">
        <v>0.08</v>
      </c>
      <c r="I125" s="14">
        <f>G125*H125</f>
        <v>0</v>
      </c>
      <c r="J125" s="14">
        <f>G125+I125</f>
        <v>0</v>
      </c>
      <c r="K125" s="16"/>
      <c r="L125" s="16"/>
      <c r="M125" s="114"/>
      <c r="N125" s="16"/>
    </row>
    <row r="126" spans="1:14" ht="33" customHeight="1">
      <c r="A126" s="9"/>
      <c r="B126" s="10"/>
      <c r="C126" s="11"/>
      <c r="D126" s="12"/>
      <c r="E126" s="10"/>
      <c r="F126" s="13" t="s">
        <v>18</v>
      </c>
      <c r="G126" s="86">
        <f>SUM(G125)</f>
        <v>0</v>
      </c>
      <c r="H126" s="87"/>
      <c r="I126" s="86">
        <f>SUM(I125)</f>
        <v>0</v>
      </c>
      <c r="J126" s="86">
        <f>SUM(J125)</f>
        <v>0</v>
      </c>
      <c r="K126" s="16"/>
      <c r="L126" s="16"/>
      <c r="M126" s="114"/>
      <c r="N126" s="16"/>
    </row>
    <row r="127" spans="1:14" ht="15">
      <c r="A127" s="9"/>
      <c r="B127" s="10"/>
      <c r="C127" s="11"/>
      <c r="D127" s="12"/>
      <c r="E127" s="10"/>
      <c r="F127" s="13"/>
      <c r="G127" s="17"/>
      <c r="H127" s="29"/>
      <c r="I127" s="17"/>
      <c r="J127" s="17"/>
      <c r="K127" s="16"/>
      <c r="L127" s="16"/>
      <c r="M127" s="114"/>
      <c r="N127" s="16"/>
    </row>
    <row r="128" spans="1:14" ht="46.15" customHeight="1">
      <c r="A128" s="9"/>
      <c r="B128" s="10"/>
      <c r="C128" s="140" t="s">
        <v>111</v>
      </c>
      <c r="D128" s="140"/>
      <c r="E128" s="140"/>
      <c r="F128" s="140"/>
      <c r="G128" s="140"/>
      <c r="H128" s="140"/>
      <c r="I128" s="140"/>
      <c r="J128" s="140"/>
      <c r="K128" s="140"/>
      <c r="L128" s="140"/>
      <c r="M128" s="140"/>
      <c r="N128" s="140"/>
    </row>
    <row r="129" spans="1:14">
      <c r="A129" s="9"/>
      <c r="B129" s="10"/>
      <c r="C129" s="11"/>
      <c r="D129" s="12"/>
      <c r="E129" s="10"/>
      <c r="F129" s="13"/>
      <c r="G129" s="14"/>
      <c r="H129" s="15"/>
      <c r="I129" s="14"/>
      <c r="J129" s="14"/>
      <c r="K129" s="16"/>
      <c r="L129" s="16"/>
      <c r="M129" s="114"/>
      <c r="N129" s="16"/>
    </row>
    <row r="130" spans="1:14" ht="45">
      <c r="A130" s="1" t="s">
        <v>0</v>
      </c>
      <c r="B130" s="1" t="s">
        <v>1</v>
      </c>
      <c r="C130" s="2" t="s">
        <v>2</v>
      </c>
      <c r="D130" s="3" t="s">
        <v>3</v>
      </c>
      <c r="E130" s="1" t="s">
        <v>4</v>
      </c>
      <c r="F130" s="4" t="s">
        <v>5</v>
      </c>
      <c r="G130" s="5" t="s">
        <v>6</v>
      </c>
      <c r="H130" s="6" t="s">
        <v>7</v>
      </c>
      <c r="I130" s="5" t="s">
        <v>8</v>
      </c>
      <c r="J130" s="5" t="s">
        <v>9</v>
      </c>
      <c r="K130" s="7" t="s">
        <v>10</v>
      </c>
      <c r="L130" s="7" t="s">
        <v>11</v>
      </c>
      <c r="M130" s="113" t="s">
        <v>12</v>
      </c>
      <c r="N130" s="7" t="s">
        <v>13</v>
      </c>
    </row>
    <row r="131" spans="1:14" ht="34.9" customHeight="1">
      <c r="A131" s="9" t="s">
        <v>112</v>
      </c>
      <c r="B131" s="10">
        <v>1</v>
      </c>
      <c r="C131" s="11" t="s">
        <v>113</v>
      </c>
      <c r="D131" s="12">
        <v>50</v>
      </c>
      <c r="E131" s="10" t="s">
        <v>17</v>
      </c>
      <c r="F131" s="13"/>
      <c r="G131" s="14">
        <f>D131*F131</f>
        <v>0</v>
      </c>
      <c r="H131" s="15">
        <v>0.08</v>
      </c>
      <c r="I131" s="14">
        <f>G131*H131</f>
        <v>0</v>
      </c>
      <c r="J131" s="14">
        <f>G131+I131</f>
        <v>0</v>
      </c>
      <c r="K131" s="16"/>
      <c r="L131" s="16"/>
      <c r="M131" s="114"/>
      <c r="N131" s="16"/>
    </row>
    <row r="132" spans="1:14" ht="62.1" customHeight="1">
      <c r="A132" s="9" t="s">
        <v>112</v>
      </c>
      <c r="B132" s="10">
        <v>2</v>
      </c>
      <c r="C132" s="11" t="s">
        <v>114</v>
      </c>
      <c r="D132" s="12">
        <v>12</v>
      </c>
      <c r="E132" s="10" t="s">
        <v>17</v>
      </c>
      <c r="F132" s="13"/>
      <c r="G132" s="14">
        <f>D132*F132</f>
        <v>0</v>
      </c>
      <c r="H132" s="15">
        <v>0.08</v>
      </c>
      <c r="I132" s="14">
        <f>G132*H132</f>
        <v>0</v>
      </c>
      <c r="J132" s="14">
        <f>G132+I132</f>
        <v>0</v>
      </c>
      <c r="K132" s="16"/>
      <c r="L132" s="16"/>
      <c r="M132" s="114"/>
      <c r="N132" s="16"/>
    </row>
    <row r="133" spans="1:14" ht="33.75" customHeight="1">
      <c r="A133" s="9" t="s">
        <v>112</v>
      </c>
      <c r="B133" s="10">
        <v>3</v>
      </c>
      <c r="C133" s="11" t="s">
        <v>115</v>
      </c>
      <c r="D133" s="12">
        <v>50</v>
      </c>
      <c r="E133" s="10" t="s">
        <v>17</v>
      </c>
      <c r="F133" s="13"/>
      <c r="G133" s="14">
        <f>D133*F133</f>
        <v>0</v>
      </c>
      <c r="H133" s="15">
        <v>0.08</v>
      </c>
      <c r="I133" s="14">
        <f>G133*H133</f>
        <v>0</v>
      </c>
      <c r="J133" s="14">
        <f>G133+I133</f>
        <v>0</v>
      </c>
      <c r="K133" s="16"/>
      <c r="L133" s="16"/>
      <c r="M133" s="114"/>
      <c r="N133" s="16"/>
    </row>
    <row r="134" spans="1:14" ht="39" customHeight="1">
      <c r="A134" s="9" t="s">
        <v>112</v>
      </c>
      <c r="B134" s="10">
        <v>4</v>
      </c>
      <c r="C134" s="11" t="s">
        <v>116</v>
      </c>
      <c r="D134" s="12">
        <v>50</v>
      </c>
      <c r="E134" s="10" t="s">
        <v>17</v>
      </c>
      <c r="F134" s="13"/>
      <c r="G134" s="14">
        <f>D134*F134</f>
        <v>0</v>
      </c>
      <c r="H134" s="15">
        <v>0.08</v>
      </c>
      <c r="I134" s="14">
        <f>G134*H134</f>
        <v>0</v>
      </c>
      <c r="J134" s="14">
        <f>G134+I134</f>
        <v>0</v>
      </c>
      <c r="K134" s="16"/>
      <c r="L134" s="16"/>
      <c r="M134" s="114"/>
      <c r="N134" s="16"/>
    </row>
    <row r="135" spans="1:14" ht="24" customHeight="1">
      <c r="A135" s="9"/>
      <c r="B135" s="10"/>
      <c r="C135" s="11"/>
      <c r="D135" s="12"/>
      <c r="E135" s="10"/>
      <c r="F135" s="13" t="s">
        <v>18</v>
      </c>
      <c r="G135" s="86">
        <f>SUM(G131:G134)</f>
        <v>0</v>
      </c>
      <c r="H135" s="15"/>
      <c r="I135" s="86">
        <f>SUM(I131:I134)</f>
        <v>0</v>
      </c>
      <c r="J135" s="86">
        <f>SUM(J131:J134)</f>
        <v>0</v>
      </c>
      <c r="K135" s="16"/>
      <c r="L135" s="16"/>
      <c r="M135" s="114"/>
      <c r="N135" s="16"/>
    </row>
    <row r="136" spans="1:14">
      <c r="A136" s="9"/>
      <c r="B136" s="10"/>
      <c r="C136" s="11"/>
      <c r="D136" s="12"/>
      <c r="E136" s="10"/>
      <c r="F136" s="13"/>
      <c r="G136" s="14"/>
      <c r="H136" s="15"/>
      <c r="I136" s="14"/>
      <c r="J136" s="14"/>
      <c r="K136" s="16"/>
      <c r="L136" s="16"/>
      <c r="M136" s="114"/>
      <c r="N136" s="16"/>
    </row>
    <row r="137" spans="1:14" ht="45">
      <c r="A137" s="1" t="s">
        <v>0</v>
      </c>
      <c r="B137" s="1" t="s">
        <v>1</v>
      </c>
      <c r="C137" s="2" t="s">
        <v>2</v>
      </c>
      <c r="D137" s="3" t="s">
        <v>3</v>
      </c>
      <c r="E137" s="1" t="s">
        <v>4</v>
      </c>
      <c r="F137" s="4" t="s">
        <v>5</v>
      </c>
      <c r="G137" s="5" t="s">
        <v>6</v>
      </c>
      <c r="H137" s="6" t="s">
        <v>7</v>
      </c>
      <c r="I137" s="5" t="s">
        <v>8</v>
      </c>
      <c r="J137" s="5" t="s">
        <v>9</v>
      </c>
      <c r="K137" s="7" t="s">
        <v>10</v>
      </c>
      <c r="L137" s="7" t="s">
        <v>11</v>
      </c>
      <c r="M137" s="113" t="s">
        <v>12</v>
      </c>
      <c r="N137" s="7" t="s">
        <v>13</v>
      </c>
    </row>
    <row r="138" spans="1:14" ht="39.75" customHeight="1">
      <c r="A138" s="9" t="s">
        <v>117</v>
      </c>
      <c r="B138" s="10">
        <v>1</v>
      </c>
      <c r="C138" s="11" t="s">
        <v>118</v>
      </c>
      <c r="D138" s="12">
        <v>15000</v>
      </c>
      <c r="E138" s="10" t="s">
        <v>17</v>
      </c>
      <c r="F138" s="13"/>
      <c r="G138" s="14">
        <f t="shared" ref="G138:G152" si="18">D138*F138</f>
        <v>0</v>
      </c>
      <c r="H138" s="15">
        <v>0.08</v>
      </c>
      <c r="I138" s="14">
        <f t="shared" ref="I138:I152" si="19">G138*H138</f>
        <v>0</v>
      </c>
      <c r="J138" s="14">
        <f t="shared" ref="J138:J152" si="20">G138+I138</f>
        <v>0</v>
      </c>
      <c r="K138" s="16"/>
      <c r="L138" s="16"/>
      <c r="M138" s="114"/>
      <c r="N138" s="16"/>
    </row>
    <row r="139" spans="1:14" ht="63.4" customHeight="1">
      <c r="A139" s="9" t="s">
        <v>117</v>
      </c>
      <c r="B139" s="10">
        <v>2</v>
      </c>
      <c r="C139" s="11" t="s">
        <v>119</v>
      </c>
      <c r="D139" s="12">
        <v>6500</v>
      </c>
      <c r="E139" s="10" t="s">
        <v>17</v>
      </c>
      <c r="F139" s="13"/>
      <c r="G139" s="14">
        <f t="shared" si="18"/>
        <v>0</v>
      </c>
      <c r="H139" s="15">
        <v>0.08</v>
      </c>
      <c r="I139" s="14">
        <f t="shared" si="19"/>
        <v>0</v>
      </c>
      <c r="J139" s="14">
        <f t="shared" si="20"/>
        <v>0</v>
      </c>
      <c r="K139" s="16"/>
      <c r="L139" s="16"/>
      <c r="M139" s="114"/>
      <c r="N139" s="16"/>
    </row>
    <row r="140" spans="1:14" ht="57.2" customHeight="1">
      <c r="A140" s="9" t="s">
        <v>117</v>
      </c>
      <c r="B140" s="10">
        <v>3</v>
      </c>
      <c r="C140" s="11" t="s">
        <v>120</v>
      </c>
      <c r="D140" s="12">
        <v>2500</v>
      </c>
      <c r="E140" s="10" t="s">
        <v>17</v>
      </c>
      <c r="F140" s="13"/>
      <c r="G140" s="14">
        <f t="shared" si="18"/>
        <v>0</v>
      </c>
      <c r="H140" s="15">
        <v>0.08</v>
      </c>
      <c r="I140" s="14">
        <f t="shared" si="19"/>
        <v>0</v>
      </c>
      <c r="J140" s="14">
        <f t="shared" si="20"/>
        <v>0</v>
      </c>
      <c r="K140" s="16"/>
      <c r="L140" s="16"/>
      <c r="M140" s="114"/>
      <c r="N140" s="16"/>
    </row>
    <row r="141" spans="1:14" ht="64.7" customHeight="1">
      <c r="A141" s="9" t="s">
        <v>117</v>
      </c>
      <c r="B141" s="10">
        <v>4</v>
      </c>
      <c r="C141" s="11" t="s">
        <v>121</v>
      </c>
      <c r="D141" s="12">
        <v>750</v>
      </c>
      <c r="E141" s="10" t="s">
        <v>17</v>
      </c>
      <c r="F141" s="13"/>
      <c r="G141" s="14">
        <f t="shared" si="18"/>
        <v>0</v>
      </c>
      <c r="H141" s="15">
        <v>0.08</v>
      </c>
      <c r="I141" s="14">
        <f t="shared" si="19"/>
        <v>0</v>
      </c>
      <c r="J141" s="14">
        <f t="shared" si="20"/>
        <v>0</v>
      </c>
      <c r="K141" s="16"/>
      <c r="L141" s="16"/>
      <c r="M141" s="114"/>
      <c r="N141" s="16"/>
    </row>
    <row r="142" spans="1:14" ht="32.25" customHeight="1">
      <c r="A142" s="9" t="s">
        <v>117</v>
      </c>
      <c r="B142" s="10">
        <v>5</v>
      </c>
      <c r="C142" s="11" t="s">
        <v>122</v>
      </c>
      <c r="D142" s="12">
        <v>300</v>
      </c>
      <c r="E142" s="10" t="s">
        <v>17</v>
      </c>
      <c r="F142" s="13"/>
      <c r="G142" s="14">
        <f t="shared" si="18"/>
        <v>0</v>
      </c>
      <c r="H142" s="15">
        <v>0.08</v>
      </c>
      <c r="I142" s="14">
        <f t="shared" si="19"/>
        <v>0</v>
      </c>
      <c r="J142" s="14">
        <f t="shared" si="20"/>
        <v>0</v>
      </c>
      <c r="K142" s="16"/>
      <c r="L142" s="16"/>
      <c r="M142" s="114"/>
      <c r="N142" s="16"/>
    </row>
    <row r="143" spans="1:14" ht="27.4" customHeight="1">
      <c r="A143" s="9" t="s">
        <v>117</v>
      </c>
      <c r="B143" s="10">
        <v>6</v>
      </c>
      <c r="C143" s="11" t="s">
        <v>123</v>
      </c>
      <c r="D143" s="12">
        <v>1000</v>
      </c>
      <c r="E143" s="10" t="s">
        <v>17</v>
      </c>
      <c r="F143" s="13"/>
      <c r="G143" s="14">
        <f t="shared" si="18"/>
        <v>0</v>
      </c>
      <c r="H143" s="15">
        <v>0.08</v>
      </c>
      <c r="I143" s="14">
        <f t="shared" si="19"/>
        <v>0</v>
      </c>
      <c r="J143" s="14">
        <f t="shared" si="20"/>
        <v>0</v>
      </c>
      <c r="K143" s="16"/>
      <c r="L143" s="16"/>
      <c r="M143" s="114"/>
      <c r="N143" s="16"/>
    </row>
    <row r="144" spans="1:14" ht="29.85" customHeight="1">
      <c r="A144" s="9" t="s">
        <v>117</v>
      </c>
      <c r="B144" s="10">
        <v>7</v>
      </c>
      <c r="C144" s="11" t="s">
        <v>124</v>
      </c>
      <c r="D144" s="12">
        <v>1800</v>
      </c>
      <c r="E144" s="10" t="s">
        <v>17</v>
      </c>
      <c r="F144" s="13"/>
      <c r="G144" s="14">
        <f t="shared" si="18"/>
        <v>0</v>
      </c>
      <c r="H144" s="15">
        <v>0.08</v>
      </c>
      <c r="I144" s="14">
        <f t="shared" si="19"/>
        <v>0</v>
      </c>
      <c r="J144" s="14">
        <f t="shared" si="20"/>
        <v>0</v>
      </c>
      <c r="K144" s="16"/>
      <c r="L144" s="16"/>
      <c r="M144" s="114"/>
      <c r="N144" s="16"/>
    </row>
    <row r="145" spans="1:14" ht="96.75" customHeight="1">
      <c r="A145" s="9" t="s">
        <v>117</v>
      </c>
      <c r="B145" s="10">
        <v>8</v>
      </c>
      <c r="C145" s="11" t="s">
        <v>564</v>
      </c>
      <c r="D145" s="12">
        <v>28000</v>
      </c>
      <c r="E145" s="10" t="s">
        <v>17</v>
      </c>
      <c r="F145" s="13"/>
      <c r="G145" s="14">
        <f t="shared" si="18"/>
        <v>0</v>
      </c>
      <c r="H145" s="15">
        <v>0.08</v>
      </c>
      <c r="I145" s="14">
        <f t="shared" si="19"/>
        <v>0</v>
      </c>
      <c r="J145" s="14">
        <f t="shared" si="20"/>
        <v>0</v>
      </c>
      <c r="K145" s="16"/>
      <c r="L145" s="16"/>
      <c r="M145" s="114"/>
      <c r="N145" s="16"/>
    </row>
    <row r="146" spans="1:14" ht="102.75" customHeight="1">
      <c r="A146" s="9" t="s">
        <v>117</v>
      </c>
      <c r="B146" s="10">
        <v>9</v>
      </c>
      <c r="C146" s="11" t="s">
        <v>125</v>
      </c>
      <c r="D146" s="12">
        <v>20000</v>
      </c>
      <c r="E146" s="10" t="s">
        <v>17</v>
      </c>
      <c r="F146" s="13"/>
      <c r="G146" s="14">
        <f t="shared" si="18"/>
        <v>0</v>
      </c>
      <c r="H146" s="15">
        <v>0.08</v>
      </c>
      <c r="I146" s="14">
        <f t="shared" si="19"/>
        <v>0</v>
      </c>
      <c r="J146" s="14">
        <f t="shared" si="20"/>
        <v>0</v>
      </c>
      <c r="K146" s="16"/>
      <c r="L146" s="16"/>
      <c r="M146" s="114"/>
      <c r="N146" s="16"/>
    </row>
    <row r="147" spans="1:14" ht="98.25" customHeight="1">
      <c r="A147" s="9" t="s">
        <v>117</v>
      </c>
      <c r="B147" s="10">
        <v>10</v>
      </c>
      <c r="C147" s="11" t="s">
        <v>126</v>
      </c>
      <c r="D147" s="12">
        <v>100</v>
      </c>
      <c r="E147" s="10" t="s">
        <v>17</v>
      </c>
      <c r="F147" s="13"/>
      <c r="G147" s="14">
        <f t="shared" si="18"/>
        <v>0</v>
      </c>
      <c r="H147" s="15">
        <v>0.08</v>
      </c>
      <c r="I147" s="14">
        <f t="shared" si="19"/>
        <v>0</v>
      </c>
      <c r="J147" s="14">
        <f t="shared" si="20"/>
        <v>0</v>
      </c>
      <c r="K147" s="16"/>
      <c r="L147" s="16"/>
      <c r="M147" s="114"/>
      <c r="N147" s="16"/>
    </row>
    <row r="148" spans="1:14" ht="111.75" customHeight="1">
      <c r="A148" s="9" t="s">
        <v>117</v>
      </c>
      <c r="B148" s="10">
        <v>11</v>
      </c>
      <c r="C148" s="11" t="s">
        <v>127</v>
      </c>
      <c r="D148" s="12">
        <v>550</v>
      </c>
      <c r="E148" s="10" t="s">
        <v>17</v>
      </c>
      <c r="F148" s="13"/>
      <c r="G148" s="14">
        <f t="shared" si="18"/>
        <v>0</v>
      </c>
      <c r="H148" s="15">
        <v>0.08</v>
      </c>
      <c r="I148" s="14">
        <f t="shared" si="19"/>
        <v>0</v>
      </c>
      <c r="J148" s="14">
        <f t="shared" si="20"/>
        <v>0</v>
      </c>
      <c r="K148" s="16"/>
      <c r="L148" s="16"/>
      <c r="M148" s="114"/>
      <c r="N148" s="16"/>
    </row>
    <row r="149" spans="1:14" ht="74.25" customHeight="1">
      <c r="A149" s="9" t="s">
        <v>117</v>
      </c>
      <c r="B149" s="10">
        <v>12</v>
      </c>
      <c r="C149" s="11" t="s">
        <v>128</v>
      </c>
      <c r="D149" s="12">
        <v>2000</v>
      </c>
      <c r="E149" s="10" t="s">
        <v>17</v>
      </c>
      <c r="F149" s="13"/>
      <c r="G149" s="14">
        <f t="shared" si="18"/>
        <v>0</v>
      </c>
      <c r="H149" s="15">
        <v>0.08</v>
      </c>
      <c r="I149" s="14">
        <f t="shared" si="19"/>
        <v>0</v>
      </c>
      <c r="J149" s="14">
        <f t="shared" si="20"/>
        <v>0</v>
      </c>
      <c r="K149" s="16"/>
      <c r="L149" s="16"/>
      <c r="M149" s="114"/>
      <c r="N149" s="16"/>
    </row>
    <row r="150" spans="1:14" ht="55.5" customHeight="1">
      <c r="A150" s="9" t="s">
        <v>117</v>
      </c>
      <c r="B150" s="10">
        <v>13</v>
      </c>
      <c r="C150" s="11" t="s">
        <v>129</v>
      </c>
      <c r="D150" s="12">
        <v>2500</v>
      </c>
      <c r="E150" s="10" t="s">
        <v>17</v>
      </c>
      <c r="F150" s="13"/>
      <c r="G150" s="14">
        <f t="shared" si="18"/>
        <v>0</v>
      </c>
      <c r="H150" s="15">
        <v>0.08</v>
      </c>
      <c r="I150" s="14">
        <f t="shared" si="19"/>
        <v>0</v>
      </c>
      <c r="J150" s="14">
        <f t="shared" si="20"/>
        <v>0</v>
      </c>
      <c r="K150" s="16"/>
      <c r="L150" s="16"/>
      <c r="M150" s="114"/>
      <c r="N150" s="16"/>
    </row>
    <row r="151" spans="1:14" ht="40.5" customHeight="1">
      <c r="A151" s="9" t="s">
        <v>117</v>
      </c>
      <c r="B151" s="10">
        <v>14</v>
      </c>
      <c r="C151" s="11" t="s">
        <v>130</v>
      </c>
      <c r="D151" s="12">
        <v>10</v>
      </c>
      <c r="E151" s="10" t="s">
        <v>17</v>
      </c>
      <c r="F151" s="13"/>
      <c r="G151" s="14">
        <f t="shared" si="18"/>
        <v>0</v>
      </c>
      <c r="H151" s="15">
        <v>0.23</v>
      </c>
      <c r="I151" s="14">
        <f t="shared" si="19"/>
        <v>0</v>
      </c>
      <c r="J151" s="14">
        <f t="shared" si="20"/>
        <v>0</v>
      </c>
      <c r="K151" s="16"/>
      <c r="L151" s="16"/>
      <c r="M151" s="114"/>
      <c r="N151" s="16"/>
    </row>
    <row r="152" spans="1:14" ht="32.25" customHeight="1">
      <c r="A152" s="9" t="s">
        <v>117</v>
      </c>
      <c r="B152" s="10">
        <v>15</v>
      </c>
      <c r="C152" s="11" t="s">
        <v>131</v>
      </c>
      <c r="D152" s="12">
        <v>25</v>
      </c>
      <c r="E152" s="10" t="s">
        <v>17</v>
      </c>
      <c r="F152" s="13"/>
      <c r="G152" s="14">
        <f t="shared" si="18"/>
        <v>0</v>
      </c>
      <c r="H152" s="15">
        <v>0.23</v>
      </c>
      <c r="I152" s="14">
        <f t="shared" si="19"/>
        <v>0</v>
      </c>
      <c r="J152" s="14">
        <f t="shared" si="20"/>
        <v>0</v>
      </c>
      <c r="K152" s="16"/>
      <c r="L152" s="16"/>
      <c r="M152" s="114"/>
      <c r="N152" s="16"/>
    </row>
    <row r="153" spans="1:14" ht="30.75" customHeight="1">
      <c r="A153" s="9"/>
      <c r="B153" s="10"/>
      <c r="F153" s="13" t="s">
        <v>18</v>
      </c>
      <c r="G153" s="86">
        <f>SUM(G138:G152)</f>
        <v>0</v>
      </c>
      <c r="H153" s="15"/>
      <c r="I153" s="86">
        <f>SUM(I138:I152)</f>
        <v>0</v>
      </c>
      <c r="J153" s="86">
        <f>SUM(J138:J152)</f>
        <v>0</v>
      </c>
      <c r="K153" s="16"/>
      <c r="L153" s="16"/>
      <c r="M153" s="114"/>
      <c r="N153" s="16"/>
    </row>
    <row r="154" spans="1:14">
      <c r="A154" s="9"/>
      <c r="B154" s="10"/>
      <c r="C154" s="11"/>
      <c r="D154" s="12"/>
      <c r="E154" s="10"/>
      <c r="F154" s="13"/>
      <c r="G154" s="14"/>
      <c r="H154" s="15"/>
      <c r="I154" s="14"/>
      <c r="J154" s="14"/>
      <c r="K154" s="16"/>
      <c r="L154" s="16"/>
      <c r="M154" s="114"/>
      <c r="N154" s="16"/>
    </row>
    <row r="155" spans="1:14" ht="45">
      <c r="A155" s="1" t="s">
        <v>0</v>
      </c>
      <c r="B155" s="1" t="s">
        <v>1</v>
      </c>
      <c r="C155" s="2" t="s">
        <v>2</v>
      </c>
      <c r="D155" s="3" t="s">
        <v>3</v>
      </c>
      <c r="E155" s="1" t="s">
        <v>4</v>
      </c>
      <c r="F155" s="4" t="s">
        <v>5</v>
      </c>
      <c r="G155" s="5" t="s">
        <v>6</v>
      </c>
      <c r="H155" s="6" t="s">
        <v>7</v>
      </c>
      <c r="I155" s="5" t="s">
        <v>8</v>
      </c>
      <c r="J155" s="5" t="s">
        <v>9</v>
      </c>
      <c r="K155" s="7" t="s">
        <v>10</v>
      </c>
      <c r="L155" s="7" t="s">
        <v>11</v>
      </c>
      <c r="M155" s="113" t="s">
        <v>12</v>
      </c>
      <c r="N155" s="7" t="s">
        <v>13</v>
      </c>
    </row>
    <row r="156" spans="1:14" ht="137.25" customHeight="1">
      <c r="A156" s="9" t="s">
        <v>132</v>
      </c>
      <c r="B156" s="10">
        <v>1</v>
      </c>
      <c r="C156" s="21" t="s">
        <v>133</v>
      </c>
      <c r="D156" s="12">
        <v>600</v>
      </c>
      <c r="E156" s="10" t="s">
        <v>17</v>
      </c>
      <c r="F156" s="13"/>
      <c r="G156" s="14">
        <f>D156*F156</f>
        <v>0</v>
      </c>
      <c r="H156" s="15">
        <v>0.08</v>
      </c>
      <c r="I156" s="14">
        <f>G156*H156</f>
        <v>0</v>
      </c>
      <c r="J156" s="14">
        <f>G156+I156</f>
        <v>0</v>
      </c>
      <c r="K156" s="16"/>
      <c r="L156" s="16"/>
      <c r="M156" s="114"/>
      <c r="N156" s="16"/>
    </row>
    <row r="157" spans="1:14" ht="160.5" customHeight="1">
      <c r="A157" s="9" t="s">
        <v>132</v>
      </c>
      <c r="B157" s="10">
        <v>2</v>
      </c>
      <c r="C157" s="21" t="s">
        <v>553</v>
      </c>
      <c r="D157" s="12">
        <v>600</v>
      </c>
      <c r="E157" s="10" t="s">
        <v>17</v>
      </c>
      <c r="F157" s="13"/>
      <c r="G157" s="14">
        <f>D157*F157</f>
        <v>0</v>
      </c>
      <c r="H157" s="15">
        <v>0.08</v>
      </c>
      <c r="I157" s="14">
        <f>G157*H157</f>
        <v>0</v>
      </c>
      <c r="J157" s="14">
        <f>G157+I157</f>
        <v>0</v>
      </c>
      <c r="K157" s="16"/>
      <c r="L157" s="16"/>
      <c r="M157" s="114"/>
      <c r="N157" s="16"/>
    </row>
    <row r="158" spans="1:14" ht="166.5" customHeight="1">
      <c r="A158" s="9" t="s">
        <v>132</v>
      </c>
      <c r="B158" s="10">
        <v>3</v>
      </c>
      <c r="C158" s="21" t="s">
        <v>554</v>
      </c>
      <c r="D158" s="12">
        <v>18</v>
      </c>
      <c r="E158" s="10" t="s">
        <v>17</v>
      </c>
      <c r="F158" s="13"/>
      <c r="G158" s="14">
        <f>D158*F158</f>
        <v>0</v>
      </c>
      <c r="H158" s="15">
        <v>0.08</v>
      </c>
      <c r="I158" s="14">
        <f>G158*H158</f>
        <v>0</v>
      </c>
      <c r="J158" s="14">
        <f>G158+I158</f>
        <v>0</v>
      </c>
      <c r="K158" s="16"/>
      <c r="L158" s="16"/>
      <c r="M158" s="114"/>
      <c r="N158" s="16"/>
    </row>
    <row r="159" spans="1:14" ht="160.5" customHeight="1">
      <c r="A159" s="9" t="s">
        <v>132</v>
      </c>
      <c r="B159" s="10">
        <v>4</v>
      </c>
      <c r="C159" s="21" t="s">
        <v>555</v>
      </c>
      <c r="D159" s="12">
        <v>10</v>
      </c>
      <c r="E159" s="10" t="s">
        <v>17</v>
      </c>
      <c r="F159" s="13"/>
      <c r="G159" s="14">
        <f>D159*F159</f>
        <v>0</v>
      </c>
      <c r="H159" s="15">
        <v>0.08</v>
      </c>
      <c r="I159" s="14">
        <f>G159*H159</f>
        <v>0</v>
      </c>
      <c r="J159" s="14">
        <f>G159+I159</f>
        <v>0</v>
      </c>
      <c r="K159" s="16"/>
      <c r="L159" s="16"/>
      <c r="M159" s="114"/>
      <c r="N159" s="16"/>
    </row>
    <row r="160" spans="1:14" ht="121.5" customHeight="1">
      <c r="A160" s="9" t="s">
        <v>132</v>
      </c>
      <c r="B160" s="10">
        <v>5</v>
      </c>
      <c r="C160" s="21" t="s">
        <v>134</v>
      </c>
      <c r="D160" s="12">
        <v>30</v>
      </c>
      <c r="E160" s="10" t="s">
        <v>17</v>
      </c>
      <c r="F160" s="13"/>
      <c r="G160" s="14">
        <f>D160*F160</f>
        <v>0</v>
      </c>
      <c r="H160" s="15">
        <v>0.08</v>
      </c>
      <c r="I160" s="14">
        <f>G160*H160</f>
        <v>0</v>
      </c>
      <c r="J160" s="14">
        <f>G160+I160</f>
        <v>0</v>
      </c>
      <c r="K160" s="16"/>
      <c r="L160" s="16"/>
      <c r="M160" s="114"/>
      <c r="N160" s="16"/>
    </row>
    <row r="161" spans="1:14" ht="29.25" customHeight="1">
      <c r="A161" s="9"/>
      <c r="B161" s="10"/>
      <c r="C161" s="11"/>
      <c r="D161" s="12"/>
      <c r="E161" s="10"/>
      <c r="F161" s="13" t="s">
        <v>18</v>
      </c>
      <c r="G161" s="86">
        <f>SUM(G156:G160)</f>
        <v>0</v>
      </c>
      <c r="H161" s="15"/>
      <c r="I161" s="86">
        <f>SUM(I156:I160)</f>
        <v>0</v>
      </c>
      <c r="J161" s="86">
        <f>SUM(J156:J160)</f>
        <v>0</v>
      </c>
      <c r="K161" s="16"/>
      <c r="L161" s="16"/>
      <c r="M161" s="114"/>
      <c r="N161" s="16"/>
    </row>
    <row r="162" spans="1:14">
      <c r="A162" s="9"/>
      <c r="B162" s="10"/>
      <c r="C162" s="11"/>
      <c r="D162" s="12"/>
      <c r="E162" s="10"/>
      <c r="F162" s="13"/>
      <c r="G162" s="14"/>
      <c r="H162" s="15"/>
      <c r="I162" s="14"/>
      <c r="J162" s="14"/>
      <c r="K162" s="16"/>
      <c r="L162" s="16"/>
      <c r="M162" s="114"/>
      <c r="N162" s="16"/>
    </row>
    <row r="163" spans="1:14" ht="45">
      <c r="A163" s="1" t="s">
        <v>0</v>
      </c>
      <c r="B163" s="1" t="s">
        <v>1</v>
      </c>
      <c r="C163" s="2" t="s">
        <v>2</v>
      </c>
      <c r="D163" s="3" t="s">
        <v>3</v>
      </c>
      <c r="E163" s="1" t="s">
        <v>4</v>
      </c>
      <c r="F163" s="4" t="s">
        <v>5</v>
      </c>
      <c r="G163" s="5" t="s">
        <v>6</v>
      </c>
      <c r="H163" s="6" t="s">
        <v>7</v>
      </c>
      <c r="I163" s="5" t="s">
        <v>8</v>
      </c>
      <c r="J163" s="5" t="s">
        <v>9</v>
      </c>
      <c r="K163" s="7" t="s">
        <v>10</v>
      </c>
      <c r="L163" s="7" t="s">
        <v>11</v>
      </c>
      <c r="M163" s="113" t="s">
        <v>12</v>
      </c>
      <c r="N163" s="7" t="s">
        <v>13</v>
      </c>
    </row>
    <row r="164" spans="1:14" ht="47.25" customHeight="1">
      <c r="A164" s="9" t="s">
        <v>135</v>
      </c>
      <c r="B164" s="40">
        <v>1</v>
      </c>
      <c r="C164" s="21" t="s">
        <v>136</v>
      </c>
      <c r="D164" s="22">
        <v>30</v>
      </c>
      <c r="E164" s="41" t="s">
        <v>17</v>
      </c>
      <c r="F164" s="13"/>
      <c r="G164" s="42">
        <f t="shared" ref="G164:G174" si="21">D164*F164</f>
        <v>0</v>
      </c>
      <c r="H164" s="15">
        <v>0.08</v>
      </c>
      <c r="I164" s="43">
        <f t="shared" ref="I164:I174" si="22">G164*H164</f>
        <v>0</v>
      </c>
      <c r="J164" s="43">
        <f t="shared" ref="J164:J174" si="23">G164+I164</f>
        <v>0</v>
      </c>
      <c r="K164" s="7"/>
      <c r="L164" s="7"/>
      <c r="M164" s="113"/>
      <c r="N164" s="7"/>
    </row>
    <row r="165" spans="1:14" ht="35.1" customHeight="1">
      <c r="A165" s="9" t="s">
        <v>135</v>
      </c>
      <c r="B165" s="40">
        <v>2</v>
      </c>
      <c r="C165" s="11" t="s">
        <v>137</v>
      </c>
      <c r="D165" s="12">
        <v>10</v>
      </c>
      <c r="E165" s="10" t="s">
        <v>17</v>
      </c>
      <c r="F165" s="13"/>
      <c r="G165" s="42">
        <f t="shared" si="21"/>
        <v>0</v>
      </c>
      <c r="H165" s="15">
        <v>0.08</v>
      </c>
      <c r="I165" s="14">
        <f t="shared" si="22"/>
        <v>0</v>
      </c>
      <c r="J165" s="14">
        <f t="shared" si="23"/>
        <v>0</v>
      </c>
      <c r="K165" s="16"/>
      <c r="L165" s="16"/>
      <c r="M165" s="114"/>
      <c r="N165" s="16"/>
    </row>
    <row r="166" spans="1:14" ht="35.1" customHeight="1">
      <c r="A166" s="9" t="s">
        <v>135</v>
      </c>
      <c r="B166" s="40">
        <v>3</v>
      </c>
      <c r="C166" s="11" t="s">
        <v>138</v>
      </c>
      <c r="D166" s="12">
        <v>15</v>
      </c>
      <c r="E166" s="10" t="s">
        <v>17</v>
      </c>
      <c r="F166" s="13"/>
      <c r="G166" s="42">
        <f t="shared" si="21"/>
        <v>0</v>
      </c>
      <c r="H166" s="15">
        <v>0.08</v>
      </c>
      <c r="I166" s="14">
        <f t="shared" si="22"/>
        <v>0</v>
      </c>
      <c r="J166" s="14">
        <f t="shared" si="23"/>
        <v>0</v>
      </c>
      <c r="K166" s="16"/>
      <c r="L166" s="16"/>
      <c r="M166" s="114"/>
      <c r="N166" s="16"/>
    </row>
    <row r="167" spans="1:14" ht="35.1" customHeight="1">
      <c r="A167" s="9" t="s">
        <v>135</v>
      </c>
      <c r="B167" s="40">
        <v>4</v>
      </c>
      <c r="C167" s="11" t="s">
        <v>139</v>
      </c>
      <c r="D167" s="12">
        <v>25</v>
      </c>
      <c r="E167" s="10" t="s">
        <v>17</v>
      </c>
      <c r="F167" s="13"/>
      <c r="G167" s="42">
        <f t="shared" si="21"/>
        <v>0</v>
      </c>
      <c r="H167" s="15">
        <v>0.08</v>
      </c>
      <c r="I167" s="14">
        <f t="shared" si="22"/>
        <v>0</v>
      </c>
      <c r="J167" s="14">
        <f t="shared" si="23"/>
        <v>0</v>
      </c>
      <c r="K167" s="16"/>
      <c r="L167" s="16"/>
      <c r="M167" s="114"/>
      <c r="N167" s="16"/>
    </row>
    <row r="168" spans="1:14" ht="35.1" customHeight="1">
      <c r="A168" s="9" t="s">
        <v>135</v>
      </c>
      <c r="B168" s="40">
        <v>5</v>
      </c>
      <c r="C168" s="11" t="s">
        <v>140</v>
      </c>
      <c r="D168" s="12">
        <v>8</v>
      </c>
      <c r="E168" s="10" t="s">
        <v>17</v>
      </c>
      <c r="F168" s="13"/>
      <c r="G168" s="42">
        <f t="shared" si="21"/>
        <v>0</v>
      </c>
      <c r="H168" s="15">
        <v>0.08</v>
      </c>
      <c r="I168" s="14">
        <f t="shared" si="22"/>
        <v>0</v>
      </c>
      <c r="J168" s="14">
        <f t="shared" si="23"/>
        <v>0</v>
      </c>
      <c r="K168" s="16"/>
      <c r="L168" s="16"/>
      <c r="M168" s="114"/>
      <c r="N168" s="16"/>
    </row>
    <row r="169" spans="1:14" ht="35.1" customHeight="1">
      <c r="A169" s="9" t="s">
        <v>135</v>
      </c>
      <c r="B169" s="40">
        <v>6</v>
      </c>
      <c r="C169" s="11" t="s">
        <v>141</v>
      </c>
      <c r="D169" s="12">
        <v>10</v>
      </c>
      <c r="E169" s="10" t="s">
        <v>17</v>
      </c>
      <c r="F169" s="13"/>
      <c r="G169" s="42">
        <f t="shared" si="21"/>
        <v>0</v>
      </c>
      <c r="H169" s="15">
        <v>0.08</v>
      </c>
      <c r="I169" s="14">
        <f t="shared" si="22"/>
        <v>0</v>
      </c>
      <c r="J169" s="14">
        <f t="shared" si="23"/>
        <v>0</v>
      </c>
      <c r="K169" s="16"/>
      <c r="L169" s="16"/>
      <c r="M169" s="114"/>
      <c r="N169" s="16"/>
    </row>
    <row r="170" spans="1:14" ht="35.1" customHeight="1">
      <c r="A170" s="9" t="s">
        <v>135</v>
      </c>
      <c r="B170" s="40">
        <v>7</v>
      </c>
      <c r="C170" s="11" t="s">
        <v>142</v>
      </c>
      <c r="D170" s="12">
        <v>10</v>
      </c>
      <c r="E170" s="10" t="s">
        <v>17</v>
      </c>
      <c r="F170" s="13"/>
      <c r="G170" s="42">
        <f t="shared" si="21"/>
        <v>0</v>
      </c>
      <c r="H170" s="15">
        <v>0.08</v>
      </c>
      <c r="I170" s="14">
        <f t="shared" si="22"/>
        <v>0</v>
      </c>
      <c r="J170" s="14">
        <f t="shared" si="23"/>
        <v>0</v>
      </c>
      <c r="K170" s="16"/>
      <c r="L170" s="16"/>
      <c r="M170" s="114"/>
      <c r="N170" s="16"/>
    </row>
    <row r="171" spans="1:14" ht="35.1" customHeight="1">
      <c r="A171" s="9" t="s">
        <v>135</v>
      </c>
      <c r="B171" s="40">
        <v>8</v>
      </c>
      <c r="C171" s="11" t="s">
        <v>143</v>
      </c>
      <c r="D171" s="12">
        <v>10</v>
      </c>
      <c r="E171" s="10" t="s">
        <v>17</v>
      </c>
      <c r="F171" s="13"/>
      <c r="G171" s="42">
        <f t="shared" si="21"/>
        <v>0</v>
      </c>
      <c r="H171" s="15">
        <v>0.08</v>
      </c>
      <c r="I171" s="14">
        <f t="shared" si="22"/>
        <v>0</v>
      </c>
      <c r="J171" s="14">
        <f t="shared" si="23"/>
        <v>0</v>
      </c>
      <c r="K171" s="16"/>
      <c r="L171" s="16"/>
      <c r="M171" s="114"/>
      <c r="N171" s="16"/>
    </row>
    <row r="172" spans="1:14" ht="60" customHeight="1">
      <c r="A172" s="9" t="s">
        <v>135</v>
      </c>
      <c r="B172" s="40">
        <v>9</v>
      </c>
      <c r="C172" s="11" t="s">
        <v>144</v>
      </c>
      <c r="D172" s="12">
        <v>15</v>
      </c>
      <c r="E172" s="10" t="s">
        <v>17</v>
      </c>
      <c r="F172" s="13"/>
      <c r="G172" s="42">
        <f t="shared" si="21"/>
        <v>0</v>
      </c>
      <c r="H172" s="15">
        <v>0.08</v>
      </c>
      <c r="I172" s="14">
        <f t="shared" si="22"/>
        <v>0</v>
      </c>
      <c r="J172" s="14">
        <f t="shared" si="23"/>
        <v>0</v>
      </c>
      <c r="K172" s="16"/>
      <c r="L172" s="16"/>
      <c r="M172" s="114"/>
      <c r="N172" s="16"/>
    </row>
    <row r="173" spans="1:14" ht="46.5" customHeight="1">
      <c r="A173" s="9" t="s">
        <v>135</v>
      </c>
      <c r="B173" s="40">
        <v>10</v>
      </c>
      <c r="C173" s="11" t="s">
        <v>145</v>
      </c>
      <c r="D173" s="12">
        <v>15</v>
      </c>
      <c r="E173" s="10" t="s">
        <v>17</v>
      </c>
      <c r="F173" s="13"/>
      <c r="G173" s="42">
        <f t="shared" si="21"/>
        <v>0</v>
      </c>
      <c r="H173" s="15">
        <v>0.08</v>
      </c>
      <c r="I173" s="14">
        <f t="shared" si="22"/>
        <v>0</v>
      </c>
      <c r="J173" s="14">
        <f t="shared" si="23"/>
        <v>0</v>
      </c>
      <c r="K173" s="16"/>
      <c r="L173" s="16"/>
      <c r="M173" s="114"/>
      <c r="N173" s="16"/>
    </row>
    <row r="174" spans="1:14" ht="32.25" customHeight="1">
      <c r="A174" s="9" t="s">
        <v>135</v>
      </c>
      <c r="B174" s="40">
        <v>11</v>
      </c>
      <c r="C174" s="11" t="s">
        <v>146</v>
      </c>
      <c r="D174" s="12">
        <v>4</v>
      </c>
      <c r="E174" s="10" t="s">
        <v>17</v>
      </c>
      <c r="F174" s="13"/>
      <c r="G174" s="42">
        <f t="shared" si="21"/>
        <v>0</v>
      </c>
      <c r="H174" s="15">
        <v>0.08</v>
      </c>
      <c r="I174" s="14">
        <f t="shared" si="22"/>
        <v>0</v>
      </c>
      <c r="J174" s="14">
        <f t="shared" si="23"/>
        <v>0</v>
      </c>
      <c r="K174" s="16"/>
      <c r="L174" s="16"/>
      <c r="M174" s="114"/>
      <c r="N174" s="16"/>
    </row>
    <row r="175" spans="1:14" ht="30.75" customHeight="1">
      <c r="A175" s="9"/>
      <c r="B175" s="10"/>
      <c r="C175" s="11"/>
      <c r="D175" s="12"/>
      <c r="E175" s="10"/>
      <c r="F175" s="13" t="s">
        <v>18</v>
      </c>
      <c r="G175" s="86">
        <f>SUM(G164:G174)</f>
        <v>0</v>
      </c>
      <c r="H175" s="15"/>
      <c r="I175" s="86">
        <f>SUM(I164:I174)</f>
        <v>0</v>
      </c>
      <c r="J175" s="86">
        <f>SUM(J164:J174)</f>
        <v>0</v>
      </c>
      <c r="K175" s="16"/>
      <c r="L175" s="16"/>
      <c r="M175" s="114"/>
      <c r="N175" s="16"/>
    </row>
    <row r="176" spans="1:14">
      <c r="A176" s="9"/>
      <c r="B176" s="10"/>
      <c r="C176" s="11"/>
      <c r="D176" s="12"/>
      <c r="E176" s="10"/>
      <c r="F176" s="13"/>
      <c r="G176" s="14"/>
      <c r="H176" s="15"/>
      <c r="I176" s="14"/>
      <c r="J176" s="14"/>
      <c r="K176" s="16"/>
      <c r="L176" s="16"/>
      <c r="M176" s="114"/>
      <c r="N176" s="16"/>
    </row>
    <row r="177" spans="1:14" ht="45">
      <c r="A177" s="1" t="s">
        <v>0</v>
      </c>
      <c r="B177" s="1" t="s">
        <v>1</v>
      </c>
      <c r="C177" s="2" t="s">
        <v>2</v>
      </c>
      <c r="D177" s="3" t="s">
        <v>3</v>
      </c>
      <c r="E177" s="1" t="s">
        <v>4</v>
      </c>
      <c r="F177" s="4" t="s">
        <v>5</v>
      </c>
      <c r="G177" s="5" t="s">
        <v>6</v>
      </c>
      <c r="H177" s="6" t="s">
        <v>7</v>
      </c>
      <c r="I177" s="5" t="s">
        <v>8</v>
      </c>
      <c r="J177" s="5" t="s">
        <v>9</v>
      </c>
      <c r="K177" s="7" t="s">
        <v>10</v>
      </c>
      <c r="L177" s="7" t="s">
        <v>11</v>
      </c>
      <c r="M177" s="113" t="s">
        <v>12</v>
      </c>
      <c r="N177" s="7" t="s">
        <v>13</v>
      </c>
    </row>
    <row r="178" spans="1:14" ht="233.25" customHeight="1">
      <c r="A178" s="9" t="s">
        <v>147</v>
      </c>
      <c r="B178" s="10">
        <v>1</v>
      </c>
      <c r="C178" s="11" t="s">
        <v>148</v>
      </c>
      <c r="D178" s="12">
        <v>800</v>
      </c>
      <c r="E178" s="10" t="s">
        <v>17</v>
      </c>
      <c r="F178" s="13"/>
      <c r="G178" s="14">
        <f>D178*F178</f>
        <v>0</v>
      </c>
      <c r="H178" s="15">
        <v>0.08</v>
      </c>
      <c r="I178" s="14">
        <f>G178*H178</f>
        <v>0</v>
      </c>
      <c r="J178" s="14">
        <f>G178+I178</f>
        <v>0</v>
      </c>
      <c r="K178" s="16"/>
      <c r="L178" s="16"/>
      <c r="M178" s="114"/>
      <c r="N178" s="16"/>
    </row>
    <row r="179" spans="1:14" ht="233.25" customHeight="1">
      <c r="A179" s="9" t="s">
        <v>147</v>
      </c>
      <c r="B179" s="10">
        <v>2</v>
      </c>
      <c r="C179" s="11" t="s">
        <v>546</v>
      </c>
      <c r="D179" s="12">
        <v>15</v>
      </c>
      <c r="E179" s="10" t="s">
        <v>17</v>
      </c>
      <c r="F179" s="13"/>
      <c r="G179" s="14">
        <f>D179*F179</f>
        <v>0</v>
      </c>
      <c r="H179" s="15">
        <v>0.08</v>
      </c>
      <c r="I179" s="14">
        <f>G179*H179</f>
        <v>0</v>
      </c>
      <c r="J179" s="14">
        <f>G179+I179</f>
        <v>0</v>
      </c>
      <c r="K179" s="16"/>
      <c r="L179" s="16"/>
      <c r="M179" s="114"/>
      <c r="N179" s="16"/>
    </row>
    <row r="180" spans="1:14" ht="27.2" customHeight="1">
      <c r="A180" s="9"/>
      <c r="B180" s="10"/>
      <c r="C180" s="11"/>
      <c r="D180" s="12"/>
      <c r="E180" s="10"/>
      <c r="F180" s="13" t="s">
        <v>18</v>
      </c>
      <c r="G180" s="86">
        <f>SUM(G178:G179)</f>
        <v>0</v>
      </c>
      <c r="H180" s="15"/>
      <c r="I180" s="86">
        <f>SUM(I178:I179)</f>
        <v>0</v>
      </c>
      <c r="J180" s="86">
        <f>SUM(J178:J179)</f>
        <v>0</v>
      </c>
      <c r="K180" s="16"/>
      <c r="L180" s="16"/>
      <c r="M180" s="114"/>
      <c r="N180" s="16"/>
    </row>
    <row r="181" spans="1:14" ht="15.4" customHeight="1">
      <c r="A181" s="9"/>
      <c r="B181" s="10"/>
      <c r="C181" s="11"/>
      <c r="D181" s="12"/>
      <c r="L181" s="16"/>
      <c r="M181" s="114"/>
      <c r="N181" s="16"/>
    </row>
    <row r="182" spans="1:14" ht="42.2" customHeight="1">
      <c r="A182" s="1" t="s">
        <v>0</v>
      </c>
      <c r="B182" s="1" t="s">
        <v>1</v>
      </c>
      <c r="C182" s="2" t="s">
        <v>2</v>
      </c>
      <c r="D182" s="3" t="s">
        <v>3</v>
      </c>
      <c r="E182" s="1" t="s">
        <v>4</v>
      </c>
      <c r="F182" s="4" t="s">
        <v>5</v>
      </c>
      <c r="G182" s="5" t="s">
        <v>6</v>
      </c>
      <c r="H182" s="6" t="s">
        <v>7</v>
      </c>
      <c r="I182" s="5" t="s">
        <v>8</v>
      </c>
      <c r="J182" s="5" t="s">
        <v>9</v>
      </c>
      <c r="K182" s="7" t="s">
        <v>10</v>
      </c>
      <c r="L182" s="7" t="s">
        <v>11</v>
      </c>
      <c r="M182" s="113" t="s">
        <v>12</v>
      </c>
      <c r="N182" s="7" t="s">
        <v>13</v>
      </c>
    </row>
    <row r="183" spans="1:14" ht="45" hidden="1">
      <c r="A183" s="1" t="s">
        <v>0</v>
      </c>
      <c r="B183" s="1" t="s">
        <v>1</v>
      </c>
      <c r="C183" s="2" t="s">
        <v>2</v>
      </c>
      <c r="D183" s="3" t="s">
        <v>3</v>
      </c>
      <c r="E183" s="1" t="s">
        <v>4</v>
      </c>
      <c r="F183" s="4" t="s">
        <v>5</v>
      </c>
      <c r="G183" s="5" t="s">
        <v>6</v>
      </c>
      <c r="H183" s="6" t="s">
        <v>7</v>
      </c>
      <c r="I183" s="5" t="s">
        <v>8</v>
      </c>
      <c r="J183" s="5" t="s">
        <v>9</v>
      </c>
      <c r="K183" s="7" t="s">
        <v>10</v>
      </c>
      <c r="L183" s="7" t="s">
        <v>11</v>
      </c>
      <c r="M183" s="113" t="s">
        <v>12</v>
      </c>
      <c r="N183" s="7" t="s">
        <v>13</v>
      </c>
    </row>
    <row r="184" spans="1:14" ht="37.5" customHeight="1">
      <c r="A184" s="9" t="s">
        <v>149</v>
      </c>
      <c r="B184" s="10">
        <v>1</v>
      </c>
      <c r="C184" s="11" t="s">
        <v>150</v>
      </c>
      <c r="D184" s="12">
        <v>20</v>
      </c>
      <c r="E184" s="10" t="s">
        <v>17</v>
      </c>
      <c r="F184" s="13"/>
      <c r="G184" s="14">
        <f t="shared" ref="G184:G198" si="24">D184*F184</f>
        <v>0</v>
      </c>
      <c r="H184" s="15">
        <v>0.08</v>
      </c>
      <c r="I184" s="14">
        <f t="shared" ref="I184:I198" si="25">G184*H184</f>
        <v>0</v>
      </c>
      <c r="J184" s="14">
        <f t="shared" ref="J184:J198" si="26">G184+I184</f>
        <v>0</v>
      </c>
      <c r="K184" s="16"/>
      <c r="L184" s="16"/>
      <c r="M184" s="114"/>
      <c r="N184" s="16"/>
    </row>
    <row r="185" spans="1:14" ht="46.5" customHeight="1">
      <c r="A185" s="9" t="s">
        <v>149</v>
      </c>
      <c r="B185" s="10">
        <v>2</v>
      </c>
      <c r="C185" s="11" t="s">
        <v>151</v>
      </c>
      <c r="D185" s="12">
        <v>1400</v>
      </c>
      <c r="E185" s="10" t="s">
        <v>17</v>
      </c>
      <c r="F185" s="13"/>
      <c r="G185" s="14">
        <f t="shared" si="24"/>
        <v>0</v>
      </c>
      <c r="H185" s="15">
        <v>0.08</v>
      </c>
      <c r="I185" s="14">
        <f t="shared" si="25"/>
        <v>0</v>
      </c>
      <c r="J185" s="14">
        <f t="shared" si="26"/>
        <v>0</v>
      </c>
      <c r="K185" s="16"/>
      <c r="L185" s="16"/>
      <c r="M185" s="114"/>
      <c r="N185" s="16"/>
    </row>
    <row r="186" spans="1:14" ht="47.25" customHeight="1">
      <c r="A186" s="9" t="s">
        <v>149</v>
      </c>
      <c r="B186" s="10">
        <v>3</v>
      </c>
      <c r="C186" s="11" t="s">
        <v>152</v>
      </c>
      <c r="D186" s="12">
        <v>50</v>
      </c>
      <c r="E186" s="10" t="s">
        <v>17</v>
      </c>
      <c r="F186" s="13"/>
      <c r="G186" s="14">
        <f t="shared" si="24"/>
        <v>0</v>
      </c>
      <c r="H186" s="15">
        <v>0.08</v>
      </c>
      <c r="I186" s="14">
        <f t="shared" si="25"/>
        <v>0</v>
      </c>
      <c r="J186" s="14">
        <f t="shared" si="26"/>
        <v>0</v>
      </c>
      <c r="K186" s="16"/>
      <c r="L186" s="16"/>
      <c r="M186" s="114"/>
      <c r="N186" s="16"/>
    </row>
    <row r="187" spans="1:14" ht="37.35" customHeight="1">
      <c r="A187" s="9" t="s">
        <v>149</v>
      </c>
      <c r="B187" s="10">
        <v>4</v>
      </c>
      <c r="C187" s="11" t="s">
        <v>153</v>
      </c>
      <c r="D187" s="12">
        <v>300</v>
      </c>
      <c r="E187" s="10" t="s">
        <v>17</v>
      </c>
      <c r="F187" s="13"/>
      <c r="G187" s="14">
        <f t="shared" si="24"/>
        <v>0</v>
      </c>
      <c r="H187" s="15">
        <v>0.08</v>
      </c>
      <c r="I187" s="14">
        <f t="shared" si="25"/>
        <v>0</v>
      </c>
      <c r="J187" s="14">
        <f t="shared" si="26"/>
        <v>0</v>
      </c>
      <c r="K187" s="16"/>
      <c r="L187" s="16"/>
      <c r="M187" s="114"/>
      <c r="N187" s="16"/>
    </row>
    <row r="188" spans="1:14" ht="33.6" customHeight="1">
      <c r="A188" s="9" t="s">
        <v>149</v>
      </c>
      <c r="B188" s="10">
        <v>5</v>
      </c>
      <c r="C188" s="11" t="s">
        <v>154</v>
      </c>
      <c r="D188" s="12">
        <v>60</v>
      </c>
      <c r="E188" s="10" t="s">
        <v>17</v>
      </c>
      <c r="F188" s="13"/>
      <c r="G188" s="14">
        <f t="shared" si="24"/>
        <v>0</v>
      </c>
      <c r="H188" s="15">
        <v>0.08</v>
      </c>
      <c r="I188" s="14">
        <f t="shared" si="25"/>
        <v>0</v>
      </c>
      <c r="J188" s="14">
        <f t="shared" si="26"/>
        <v>0</v>
      </c>
      <c r="K188" s="16"/>
      <c r="L188" s="16"/>
      <c r="M188" s="114"/>
      <c r="N188" s="16"/>
    </row>
    <row r="189" spans="1:14" ht="45.95" customHeight="1">
      <c r="A189" s="9" t="s">
        <v>149</v>
      </c>
      <c r="B189" s="10">
        <v>6</v>
      </c>
      <c r="C189" s="11" t="s">
        <v>155</v>
      </c>
      <c r="D189" s="12">
        <v>100</v>
      </c>
      <c r="E189" s="10" t="s">
        <v>17</v>
      </c>
      <c r="F189" s="13"/>
      <c r="G189" s="14">
        <f t="shared" si="24"/>
        <v>0</v>
      </c>
      <c r="H189" s="15">
        <v>0.08</v>
      </c>
      <c r="I189" s="14">
        <f t="shared" si="25"/>
        <v>0</v>
      </c>
      <c r="J189" s="14">
        <f t="shared" si="26"/>
        <v>0</v>
      </c>
      <c r="K189" s="16"/>
      <c r="L189" s="16"/>
      <c r="M189" s="114"/>
      <c r="N189" s="16"/>
    </row>
    <row r="190" spans="1:14" ht="39.75" customHeight="1">
      <c r="A190" s="9" t="s">
        <v>149</v>
      </c>
      <c r="B190" s="10">
        <v>7</v>
      </c>
      <c r="C190" s="11" t="s">
        <v>156</v>
      </c>
      <c r="D190" s="12">
        <v>1000</v>
      </c>
      <c r="E190" s="10" t="s">
        <v>17</v>
      </c>
      <c r="F190" s="13"/>
      <c r="G190" s="14">
        <f t="shared" si="24"/>
        <v>0</v>
      </c>
      <c r="H190" s="15">
        <v>0.08</v>
      </c>
      <c r="I190" s="14">
        <f t="shared" si="25"/>
        <v>0</v>
      </c>
      <c r="J190" s="14">
        <f t="shared" si="26"/>
        <v>0</v>
      </c>
      <c r="K190" s="16"/>
      <c r="L190" s="16"/>
      <c r="M190" s="114"/>
      <c r="N190" s="16"/>
    </row>
    <row r="191" spans="1:14" ht="38.65" customHeight="1">
      <c r="A191" s="9" t="s">
        <v>149</v>
      </c>
      <c r="B191" s="10">
        <v>8</v>
      </c>
      <c r="C191" s="11" t="s">
        <v>157</v>
      </c>
      <c r="D191" s="12">
        <v>200</v>
      </c>
      <c r="E191" s="10" t="s">
        <v>17</v>
      </c>
      <c r="F191" s="13"/>
      <c r="G191" s="14">
        <f t="shared" si="24"/>
        <v>0</v>
      </c>
      <c r="H191" s="15">
        <v>0.08</v>
      </c>
      <c r="I191" s="14">
        <f t="shared" si="25"/>
        <v>0</v>
      </c>
      <c r="J191" s="14">
        <f t="shared" si="26"/>
        <v>0</v>
      </c>
      <c r="K191" s="16"/>
      <c r="L191" s="16"/>
      <c r="M191" s="114"/>
      <c r="N191" s="16"/>
    </row>
    <row r="192" spans="1:14" ht="34.9" customHeight="1">
      <c r="A192" s="9" t="s">
        <v>149</v>
      </c>
      <c r="B192" s="10">
        <v>9</v>
      </c>
      <c r="C192" s="11" t="s">
        <v>158</v>
      </c>
      <c r="D192" s="12">
        <v>100</v>
      </c>
      <c r="E192" s="10" t="s">
        <v>17</v>
      </c>
      <c r="F192" s="13"/>
      <c r="G192" s="14">
        <f t="shared" si="24"/>
        <v>0</v>
      </c>
      <c r="H192" s="15">
        <v>0.08</v>
      </c>
      <c r="I192" s="14">
        <f t="shared" si="25"/>
        <v>0</v>
      </c>
      <c r="J192" s="14">
        <f t="shared" si="26"/>
        <v>0</v>
      </c>
      <c r="K192" s="16"/>
      <c r="L192" s="16"/>
      <c r="M192" s="114"/>
      <c r="N192" s="16"/>
    </row>
    <row r="193" spans="1:14" ht="34.9" customHeight="1">
      <c r="A193" s="9" t="s">
        <v>149</v>
      </c>
      <c r="B193" s="10">
        <v>10</v>
      </c>
      <c r="C193" s="28" t="s">
        <v>159</v>
      </c>
      <c r="D193" s="12">
        <v>50</v>
      </c>
      <c r="E193" s="10" t="s">
        <v>17</v>
      </c>
      <c r="F193" s="13"/>
      <c r="G193" s="14">
        <f t="shared" si="24"/>
        <v>0</v>
      </c>
      <c r="H193" s="15">
        <v>0.08</v>
      </c>
      <c r="I193" s="14">
        <f t="shared" si="25"/>
        <v>0</v>
      </c>
      <c r="J193" s="14">
        <f t="shared" si="26"/>
        <v>0</v>
      </c>
      <c r="K193" s="16"/>
      <c r="L193" s="16"/>
      <c r="M193" s="114"/>
      <c r="N193" s="16"/>
    </row>
    <row r="194" spans="1:14" ht="34.9" customHeight="1">
      <c r="A194" s="9" t="s">
        <v>149</v>
      </c>
      <c r="B194" s="10">
        <v>11</v>
      </c>
      <c r="C194" s="28" t="s">
        <v>160</v>
      </c>
      <c r="D194" s="12">
        <v>100</v>
      </c>
      <c r="E194" s="10" t="s">
        <v>17</v>
      </c>
      <c r="F194" s="13"/>
      <c r="G194" s="14">
        <f t="shared" si="24"/>
        <v>0</v>
      </c>
      <c r="H194" s="15">
        <v>0.08</v>
      </c>
      <c r="I194" s="14">
        <f t="shared" si="25"/>
        <v>0</v>
      </c>
      <c r="J194" s="14">
        <f t="shared" si="26"/>
        <v>0</v>
      </c>
      <c r="K194" s="16"/>
      <c r="L194" s="16"/>
      <c r="M194" s="114"/>
      <c r="N194" s="16"/>
    </row>
    <row r="195" spans="1:14" ht="36" customHeight="1">
      <c r="A195" s="9" t="s">
        <v>149</v>
      </c>
      <c r="B195" s="10">
        <v>12</v>
      </c>
      <c r="C195" s="11" t="s">
        <v>161</v>
      </c>
      <c r="D195" s="12">
        <v>10</v>
      </c>
      <c r="E195" s="10" t="s">
        <v>17</v>
      </c>
      <c r="F195" s="13"/>
      <c r="G195" s="14">
        <f t="shared" si="24"/>
        <v>0</v>
      </c>
      <c r="H195" s="15">
        <v>0.08</v>
      </c>
      <c r="I195" s="14">
        <f t="shared" si="25"/>
        <v>0</v>
      </c>
      <c r="J195" s="14">
        <f t="shared" si="26"/>
        <v>0</v>
      </c>
      <c r="K195" s="16"/>
      <c r="L195" s="16"/>
      <c r="M195" s="114"/>
      <c r="N195" s="16"/>
    </row>
    <row r="196" spans="1:14" ht="31.5" customHeight="1">
      <c r="A196" s="9" t="s">
        <v>149</v>
      </c>
      <c r="B196" s="10">
        <v>13</v>
      </c>
      <c r="C196" s="11" t="s">
        <v>162</v>
      </c>
      <c r="D196" s="12">
        <v>10</v>
      </c>
      <c r="E196" s="10" t="s">
        <v>17</v>
      </c>
      <c r="F196" s="13"/>
      <c r="G196" s="14">
        <f t="shared" si="24"/>
        <v>0</v>
      </c>
      <c r="H196" s="15">
        <v>0.08</v>
      </c>
      <c r="I196" s="14">
        <f t="shared" si="25"/>
        <v>0</v>
      </c>
      <c r="J196" s="14">
        <f t="shared" si="26"/>
        <v>0</v>
      </c>
      <c r="K196" s="16"/>
      <c r="L196" s="16"/>
      <c r="M196" s="114"/>
      <c r="N196" s="16"/>
    </row>
    <row r="197" spans="1:14" ht="31.5" customHeight="1">
      <c r="A197" s="9" t="s">
        <v>149</v>
      </c>
      <c r="B197" s="10">
        <v>14</v>
      </c>
      <c r="C197" s="11" t="s">
        <v>163</v>
      </c>
      <c r="D197" s="12">
        <v>100</v>
      </c>
      <c r="E197" s="10" t="s">
        <v>17</v>
      </c>
      <c r="F197" s="13"/>
      <c r="G197" s="14">
        <f t="shared" si="24"/>
        <v>0</v>
      </c>
      <c r="H197" s="15">
        <v>0.08</v>
      </c>
      <c r="I197" s="14">
        <f t="shared" si="25"/>
        <v>0</v>
      </c>
      <c r="J197" s="14">
        <f t="shared" si="26"/>
        <v>0</v>
      </c>
      <c r="K197" s="16"/>
      <c r="L197" s="16"/>
      <c r="M197" s="114"/>
      <c r="N197" s="16"/>
    </row>
    <row r="198" spans="1:14" ht="45.95" customHeight="1">
      <c r="A198" s="9" t="s">
        <v>149</v>
      </c>
      <c r="B198" s="10">
        <v>15</v>
      </c>
      <c r="C198" s="11" t="s">
        <v>164</v>
      </c>
      <c r="D198" s="12">
        <v>3000</v>
      </c>
      <c r="E198" s="10" t="s">
        <v>17</v>
      </c>
      <c r="F198" s="13"/>
      <c r="G198" s="14">
        <f t="shared" si="24"/>
        <v>0</v>
      </c>
      <c r="H198" s="15">
        <v>0.08</v>
      </c>
      <c r="I198" s="14">
        <f t="shared" si="25"/>
        <v>0</v>
      </c>
      <c r="J198" s="14">
        <f t="shared" si="26"/>
        <v>0</v>
      </c>
      <c r="K198" s="16"/>
      <c r="L198" s="16"/>
      <c r="M198" s="114"/>
      <c r="N198" s="16"/>
    </row>
    <row r="199" spans="1:14" ht="30.75" customHeight="1">
      <c r="A199" s="9"/>
      <c r="B199" s="10"/>
      <c r="C199" s="11"/>
      <c r="D199" s="12"/>
      <c r="E199" s="10"/>
      <c r="F199" s="13" t="s">
        <v>18</v>
      </c>
      <c r="G199" s="86">
        <f>SUM(G184:G198)</f>
        <v>0</v>
      </c>
      <c r="H199" s="15"/>
      <c r="I199" s="86">
        <f>SUM(I184:I198)</f>
        <v>0</v>
      </c>
      <c r="J199" s="86">
        <f>SUM(J184:J198)</f>
        <v>0</v>
      </c>
      <c r="K199" s="16"/>
      <c r="L199" s="16"/>
      <c r="M199" s="114"/>
      <c r="N199" s="16"/>
    </row>
    <row r="200" spans="1:14">
      <c r="A200" s="9"/>
      <c r="B200" s="10"/>
      <c r="C200" s="11"/>
      <c r="D200" s="12"/>
      <c r="E200" s="10"/>
      <c r="F200" s="13"/>
      <c r="G200" s="14"/>
      <c r="H200" s="15"/>
      <c r="I200" s="14"/>
      <c r="J200" s="14"/>
      <c r="K200" s="16"/>
      <c r="L200" s="16"/>
      <c r="M200" s="114"/>
      <c r="N200" s="16"/>
    </row>
    <row r="201" spans="1:14" ht="45">
      <c r="A201" s="1" t="s">
        <v>0</v>
      </c>
      <c r="B201" s="1" t="s">
        <v>1</v>
      </c>
      <c r="C201" s="2" t="s">
        <v>2</v>
      </c>
      <c r="D201" s="3" t="s">
        <v>3</v>
      </c>
      <c r="E201" s="1" t="s">
        <v>4</v>
      </c>
      <c r="F201" s="4" t="s">
        <v>5</v>
      </c>
      <c r="G201" s="5" t="s">
        <v>6</v>
      </c>
      <c r="H201" s="6" t="s">
        <v>7</v>
      </c>
      <c r="I201" s="5" t="s">
        <v>8</v>
      </c>
      <c r="J201" s="5" t="s">
        <v>9</v>
      </c>
      <c r="K201" s="7" t="s">
        <v>10</v>
      </c>
      <c r="L201" s="7" t="s">
        <v>11</v>
      </c>
      <c r="M201" s="113" t="s">
        <v>12</v>
      </c>
      <c r="N201" s="7" t="s">
        <v>13</v>
      </c>
    </row>
    <row r="202" spans="1:14" ht="65.849999999999994" customHeight="1">
      <c r="A202" s="9" t="s">
        <v>165</v>
      </c>
      <c r="B202" s="10">
        <v>1</v>
      </c>
      <c r="C202" s="11" t="s">
        <v>166</v>
      </c>
      <c r="D202" s="12">
        <v>6000</v>
      </c>
      <c r="E202" s="10" t="s">
        <v>17</v>
      </c>
      <c r="F202" s="13"/>
      <c r="G202" s="14">
        <f t="shared" ref="G202:G218" si="27">D202*F202</f>
        <v>0</v>
      </c>
      <c r="H202" s="15">
        <v>0.08</v>
      </c>
      <c r="I202" s="14">
        <f t="shared" ref="I202:I218" si="28">G202*H202</f>
        <v>0</v>
      </c>
      <c r="J202" s="14">
        <f t="shared" ref="J202:J218" si="29">G202+I202</f>
        <v>0</v>
      </c>
      <c r="K202" s="16"/>
      <c r="L202" s="16"/>
      <c r="M202" s="114"/>
      <c r="N202" s="16"/>
    </row>
    <row r="203" spans="1:14" ht="28.5">
      <c r="A203" s="9" t="s">
        <v>165</v>
      </c>
      <c r="B203" s="10">
        <v>2</v>
      </c>
      <c r="C203" s="11" t="s">
        <v>167</v>
      </c>
      <c r="D203" s="12">
        <v>4500</v>
      </c>
      <c r="E203" s="10" t="s">
        <v>17</v>
      </c>
      <c r="F203" s="13"/>
      <c r="G203" s="14">
        <f t="shared" si="27"/>
        <v>0</v>
      </c>
      <c r="H203" s="15">
        <v>0.08</v>
      </c>
      <c r="I203" s="14">
        <f t="shared" si="28"/>
        <v>0</v>
      </c>
      <c r="J203" s="14">
        <f t="shared" si="29"/>
        <v>0</v>
      </c>
      <c r="K203" s="16"/>
      <c r="L203" s="16"/>
      <c r="M203" s="114"/>
      <c r="N203" s="16"/>
    </row>
    <row r="204" spans="1:14" ht="35.1" customHeight="1">
      <c r="A204" s="9" t="s">
        <v>165</v>
      </c>
      <c r="B204" s="10">
        <v>3</v>
      </c>
      <c r="C204" s="11" t="s">
        <v>168</v>
      </c>
      <c r="D204" s="12">
        <v>40</v>
      </c>
      <c r="E204" s="10" t="s">
        <v>17</v>
      </c>
      <c r="F204" s="13"/>
      <c r="G204" s="14">
        <f t="shared" si="27"/>
        <v>0</v>
      </c>
      <c r="H204" s="15">
        <v>0.08</v>
      </c>
      <c r="I204" s="14">
        <f t="shared" si="28"/>
        <v>0</v>
      </c>
      <c r="J204" s="14">
        <f t="shared" si="29"/>
        <v>0</v>
      </c>
      <c r="K204" s="16"/>
      <c r="L204" s="16"/>
      <c r="M204" s="114"/>
      <c r="N204" s="16"/>
    </row>
    <row r="205" spans="1:14" ht="35.1" customHeight="1">
      <c r="A205" s="9" t="s">
        <v>165</v>
      </c>
      <c r="B205" s="10">
        <v>4</v>
      </c>
      <c r="C205" s="11" t="s">
        <v>169</v>
      </c>
      <c r="D205" s="12">
        <v>20</v>
      </c>
      <c r="E205" s="10" t="s">
        <v>17</v>
      </c>
      <c r="F205" s="13"/>
      <c r="G205" s="14">
        <f t="shared" si="27"/>
        <v>0</v>
      </c>
      <c r="H205" s="15">
        <v>0.08</v>
      </c>
      <c r="I205" s="14">
        <f t="shared" si="28"/>
        <v>0</v>
      </c>
      <c r="J205" s="14">
        <f t="shared" si="29"/>
        <v>0</v>
      </c>
      <c r="K205" s="16"/>
      <c r="L205" s="16"/>
      <c r="M205" s="114"/>
      <c r="N205" s="16"/>
    </row>
    <row r="206" spans="1:14" ht="28.5">
      <c r="A206" s="9" t="s">
        <v>165</v>
      </c>
      <c r="B206" s="10">
        <v>5</v>
      </c>
      <c r="C206" s="11" t="s">
        <v>170</v>
      </c>
      <c r="D206" s="12">
        <v>20</v>
      </c>
      <c r="E206" s="10" t="s">
        <v>17</v>
      </c>
      <c r="F206" s="13"/>
      <c r="G206" s="14">
        <f t="shared" si="27"/>
        <v>0</v>
      </c>
      <c r="H206" s="15">
        <v>0.08</v>
      </c>
      <c r="I206" s="14">
        <f t="shared" si="28"/>
        <v>0</v>
      </c>
      <c r="J206" s="14">
        <f t="shared" si="29"/>
        <v>0</v>
      </c>
      <c r="K206" s="16"/>
      <c r="L206" s="16"/>
      <c r="M206" s="114"/>
      <c r="N206" s="16"/>
    </row>
    <row r="207" spans="1:14" ht="35.1" customHeight="1">
      <c r="A207" s="9" t="s">
        <v>165</v>
      </c>
      <c r="B207" s="10">
        <v>6</v>
      </c>
      <c r="C207" s="11" t="s">
        <v>171</v>
      </c>
      <c r="D207" s="12">
        <v>850</v>
      </c>
      <c r="E207" s="10" t="s">
        <v>17</v>
      </c>
      <c r="F207" s="13"/>
      <c r="G207" s="14">
        <f t="shared" si="27"/>
        <v>0</v>
      </c>
      <c r="H207" s="15">
        <v>0.08</v>
      </c>
      <c r="I207" s="14">
        <f t="shared" si="28"/>
        <v>0</v>
      </c>
      <c r="J207" s="14">
        <f t="shared" si="29"/>
        <v>0</v>
      </c>
      <c r="K207" s="16"/>
      <c r="L207" s="16"/>
      <c r="M207" s="114"/>
      <c r="N207" s="16"/>
    </row>
    <row r="208" spans="1:14" ht="35.1" customHeight="1">
      <c r="A208" s="9" t="s">
        <v>165</v>
      </c>
      <c r="B208" s="10">
        <v>7</v>
      </c>
      <c r="C208" s="11" t="s">
        <v>172</v>
      </c>
      <c r="D208" s="12">
        <v>4500</v>
      </c>
      <c r="E208" s="10" t="s">
        <v>17</v>
      </c>
      <c r="F208" s="13"/>
      <c r="G208" s="14">
        <f t="shared" si="27"/>
        <v>0</v>
      </c>
      <c r="H208" s="15">
        <v>0.08</v>
      </c>
      <c r="I208" s="14">
        <f t="shared" si="28"/>
        <v>0</v>
      </c>
      <c r="J208" s="14">
        <f t="shared" si="29"/>
        <v>0</v>
      </c>
      <c r="K208" s="16"/>
      <c r="L208" s="16"/>
      <c r="M208" s="114"/>
      <c r="N208" s="16"/>
    </row>
    <row r="209" spans="1:14" ht="35.1" customHeight="1">
      <c r="A209" s="9" t="s">
        <v>165</v>
      </c>
      <c r="B209" s="10">
        <v>8</v>
      </c>
      <c r="C209" s="11" t="s">
        <v>173</v>
      </c>
      <c r="D209" s="12">
        <v>40000</v>
      </c>
      <c r="E209" s="10" t="s">
        <v>17</v>
      </c>
      <c r="F209" s="13"/>
      <c r="G209" s="14">
        <f t="shared" si="27"/>
        <v>0</v>
      </c>
      <c r="H209" s="15">
        <v>0.08</v>
      </c>
      <c r="I209" s="14">
        <f t="shared" si="28"/>
        <v>0</v>
      </c>
      <c r="J209" s="14">
        <f t="shared" si="29"/>
        <v>0</v>
      </c>
      <c r="K209" s="16"/>
      <c r="L209" s="16"/>
      <c r="M209" s="114"/>
      <c r="N209" s="16"/>
    </row>
    <row r="210" spans="1:14" ht="35.1" customHeight="1">
      <c r="A210" s="9" t="s">
        <v>165</v>
      </c>
      <c r="B210" s="10">
        <v>9</v>
      </c>
      <c r="C210" s="11" t="s">
        <v>174</v>
      </c>
      <c r="D210" s="12">
        <v>5000</v>
      </c>
      <c r="E210" s="10" t="s">
        <v>17</v>
      </c>
      <c r="F210" s="13"/>
      <c r="G210" s="14">
        <f t="shared" si="27"/>
        <v>0</v>
      </c>
      <c r="H210" s="15">
        <v>0.08</v>
      </c>
      <c r="I210" s="14">
        <f t="shared" si="28"/>
        <v>0</v>
      </c>
      <c r="J210" s="14">
        <f t="shared" si="29"/>
        <v>0</v>
      </c>
      <c r="K210" s="16"/>
      <c r="L210" s="16"/>
      <c r="M210" s="114"/>
      <c r="N210" s="16"/>
    </row>
    <row r="211" spans="1:14" ht="66.75" customHeight="1">
      <c r="A211" s="9" t="s">
        <v>165</v>
      </c>
      <c r="B211" s="10">
        <v>10</v>
      </c>
      <c r="C211" s="11" t="s">
        <v>175</v>
      </c>
      <c r="D211" s="12">
        <v>120</v>
      </c>
      <c r="E211" s="10" t="s">
        <v>17</v>
      </c>
      <c r="F211" s="13"/>
      <c r="G211" s="14">
        <f t="shared" si="27"/>
        <v>0</v>
      </c>
      <c r="H211" s="15">
        <v>0.08</v>
      </c>
      <c r="I211" s="14">
        <f t="shared" si="28"/>
        <v>0</v>
      </c>
      <c r="J211" s="14">
        <f t="shared" si="29"/>
        <v>0</v>
      </c>
      <c r="K211" s="16"/>
      <c r="L211" s="16"/>
      <c r="M211" s="114"/>
      <c r="N211" s="16"/>
    </row>
    <row r="212" spans="1:14" ht="35.1" customHeight="1">
      <c r="A212" s="9" t="s">
        <v>165</v>
      </c>
      <c r="B212" s="10">
        <v>11</v>
      </c>
      <c r="C212" s="11" t="s">
        <v>176</v>
      </c>
      <c r="D212" s="12">
        <v>1600</v>
      </c>
      <c r="E212" s="10" t="s">
        <v>17</v>
      </c>
      <c r="F212" s="13"/>
      <c r="G212" s="14">
        <f t="shared" si="27"/>
        <v>0</v>
      </c>
      <c r="H212" s="15">
        <v>0.08</v>
      </c>
      <c r="I212" s="14">
        <f t="shared" si="28"/>
        <v>0</v>
      </c>
      <c r="J212" s="14">
        <f t="shared" si="29"/>
        <v>0</v>
      </c>
      <c r="K212" s="16"/>
      <c r="L212" s="16"/>
      <c r="M212" s="114"/>
      <c r="N212" s="16"/>
    </row>
    <row r="213" spans="1:14" ht="35.1" customHeight="1">
      <c r="A213" s="44" t="s">
        <v>165</v>
      </c>
      <c r="B213" s="12">
        <v>12</v>
      </c>
      <c r="C213" s="11" t="s">
        <v>177</v>
      </c>
      <c r="D213" s="12">
        <v>1000</v>
      </c>
      <c r="E213" s="10" t="s">
        <v>17</v>
      </c>
      <c r="F213" s="13"/>
      <c r="G213" s="14">
        <f t="shared" si="27"/>
        <v>0</v>
      </c>
      <c r="H213" s="15">
        <v>0.08</v>
      </c>
      <c r="I213" s="14">
        <f t="shared" si="28"/>
        <v>0</v>
      </c>
      <c r="J213" s="14">
        <f t="shared" si="29"/>
        <v>0</v>
      </c>
      <c r="K213" s="7"/>
      <c r="L213" s="7"/>
      <c r="M213" s="113"/>
      <c r="N213" s="7"/>
    </row>
    <row r="214" spans="1:14" ht="35.1" customHeight="1">
      <c r="A214" s="44" t="s">
        <v>165</v>
      </c>
      <c r="B214" s="12">
        <v>13</v>
      </c>
      <c r="C214" s="11" t="s">
        <v>178</v>
      </c>
      <c r="D214" s="12">
        <v>10</v>
      </c>
      <c r="E214" s="10" t="s">
        <v>101</v>
      </c>
      <c r="F214" s="13"/>
      <c r="G214" s="14">
        <f t="shared" si="27"/>
        <v>0</v>
      </c>
      <c r="H214" s="15">
        <v>0.08</v>
      </c>
      <c r="I214" s="14">
        <f t="shared" si="28"/>
        <v>0</v>
      </c>
      <c r="J214" s="14">
        <f t="shared" si="29"/>
        <v>0</v>
      </c>
      <c r="K214" s="7"/>
      <c r="L214" s="7"/>
      <c r="M214" s="113"/>
      <c r="N214" s="7"/>
    </row>
    <row r="215" spans="1:14" ht="35.1" customHeight="1">
      <c r="A215" s="44" t="s">
        <v>165</v>
      </c>
      <c r="B215" s="12">
        <v>14</v>
      </c>
      <c r="C215" s="11" t="s">
        <v>179</v>
      </c>
      <c r="D215" s="12">
        <v>10</v>
      </c>
      <c r="E215" s="10" t="s">
        <v>17</v>
      </c>
      <c r="F215" s="13"/>
      <c r="G215" s="14">
        <f t="shared" si="27"/>
        <v>0</v>
      </c>
      <c r="H215" s="15">
        <v>0.08</v>
      </c>
      <c r="I215" s="14">
        <f t="shared" si="28"/>
        <v>0</v>
      </c>
      <c r="J215" s="14">
        <f t="shared" si="29"/>
        <v>0</v>
      </c>
      <c r="K215" s="7"/>
      <c r="L215" s="7"/>
      <c r="M215" s="113"/>
      <c r="N215" s="7"/>
    </row>
    <row r="216" spans="1:14" ht="35.1" customHeight="1">
      <c r="A216" s="45" t="s">
        <v>165</v>
      </c>
      <c r="B216" s="34">
        <v>15</v>
      </c>
      <c r="C216" s="30" t="s">
        <v>180</v>
      </c>
      <c r="D216" s="22">
        <v>60</v>
      </c>
      <c r="E216" s="34" t="s">
        <v>181</v>
      </c>
      <c r="F216" s="13"/>
      <c r="G216" s="31">
        <f t="shared" si="27"/>
        <v>0</v>
      </c>
      <c r="H216" s="32">
        <v>0.08</v>
      </c>
      <c r="I216" s="46">
        <f t="shared" si="28"/>
        <v>0</v>
      </c>
      <c r="J216" s="46">
        <f t="shared" si="29"/>
        <v>0</v>
      </c>
      <c r="K216" s="34"/>
      <c r="L216" s="34"/>
      <c r="M216" s="115"/>
      <c r="N216" s="34"/>
    </row>
    <row r="217" spans="1:14" ht="28.5">
      <c r="A217" s="45" t="s">
        <v>165</v>
      </c>
      <c r="B217" s="34">
        <v>16</v>
      </c>
      <c r="C217" s="30" t="s">
        <v>182</v>
      </c>
      <c r="D217" s="22">
        <v>300</v>
      </c>
      <c r="E217" s="41" t="s">
        <v>17</v>
      </c>
      <c r="F217" s="13"/>
      <c r="G217" s="31">
        <f t="shared" si="27"/>
        <v>0</v>
      </c>
      <c r="H217" s="32">
        <v>0.08</v>
      </c>
      <c r="I217" s="46">
        <f t="shared" si="28"/>
        <v>0</v>
      </c>
      <c r="J217" s="46">
        <f t="shared" si="29"/>
        <v>0</v>
      </c>
      <c r="K217" s="34"/>
      <c r="L217" s="34"/>
      <c r="M217" s="115"/>
      <c r="N217" s="34"/>
    </row>
    <row r="218" spans="1:14" ht="35.1" customHeight="1">
      <c r="A218" s="45" t="s">
        <v>165</v>
      </c>
      <c r="B218" s="34">
        <v>17</v>
      </c>
      <c r="C218" s="30" t="s">
        <v>183</v>
      </c>
      <c r="D218" s="22">
        <v>3000</v>
      </c>
      <c r="E218" s="41" t="s">
        <v>17</v>
      </c>
      <c r="F218" s="13"/>
      <c r="G218" s="31">
        <f t="shared" si="27"/>
        <v>0</v>
      </c>
      <c r="H218" s="32">
        <v>0.08</v>
      </c>
      <c r="I218" s="46">
        <f t="shared" si="28"/>
        <v>0</v>
      </c>
      <c r="J218" s="46">
        <f t="shared" si="29"/>
        <v>0</v>
      </c>
      <c r="K218" s="34"/>
      <c r="L218" s="34"/>
      <c r="M218" s="115"/>
      <c r="N218" s="34"/>
    </row>
    <row r="219" spans="1:14" ht="25.5" customHeight="1">
      <c r="A219" s="9"/>
      <c r="B219" s="10"/>
      <c r="C219" s="11"/>
      <c r="D219" s="12"/>
      <c r="E219" s="10"/>
      <c r="F219" s="13" t="s">
        <v>18</v>
      </c>
      <c r="G219" s="86">
        <f>SUM(G202:G218)</f>
        <v>0</v>
      </c>
      <c r="H219" s="15"/>
      <c r="I219" s="86">
        <f>SUM(I202:I218)</f>
        <v>0</v>
      </c>
      <c r="J219" s="86">
        <f>SUM(J202:J218)</f>
        <v>0</v>
      </c>
      <c r="K219" s="16"/>
      <c r="L219" s="16"/>
      <c r="M219" s="114"/>
      <c r="N219" s="16"/>
    </row>
    <row r="220" spans="1:14">
      <c r="A220" s="9"/>
      <c r="B220" s="10"/>
      <c r="C220" s="11"/>
      <c r="D220" s="12"/>
      <c r="E220" s="10"/>
      <c r="F220" s="13"/>
      <c r="G220" s="14"/>
      <c r="H220" s="15"/>
      <c r="I220" s="14"/>
      <c r="J220" s="14"/>
      <c r="K220" s="16"/>
      <c r="L220" s="16"/>
      <c r="M220" s="114"/>
      <c r="N220" s="16"/>
    </row>
    <row r="221" spans="1:14" ht="45">
      <c r="A221" s="1" t="s">
        <v>0</v>
      </c>
      <c r="B221" s="1" t="s">
        <v>1</v>
      </c>
      <c r="C221" s="2" t="s">
        <v>2</v>
      </c>
      <c r="D221" s="3" t="s">
        <v>3</v>
      </c>
      <c r="E221" s="1" t="s">
        <v>4</v>
      </c>
      <c r="F221" s="4" t="s">
        <v>5</v>
      </c>
      <c r="G221" s="5" t="s">
        <v>6</v>
      </c>
      <c r="H221" s="6" t="s">
        <v>7</v>
      </c>
      <c r="I221" s="5" t="s">
        <v>8</v>
      </c>
      <c r="J221" s="5" t="s">
        <v>9</v>
      </c>
      <c r="K221" s="7" t="s">
        <v>10</v>
      </c>
      <c r="L221" s="7" t="s">
        <v>11</v>
      </c>
      <c r="M221" s="113" t="s">
        <v>12</v>
      </c>
      <c r="N221" s="7" t="s">
        <v>13</v>
      </c>
    </row>
    <row r="222" spans="1:14" ht="47.25" customHeight="1">
      <c r="A222" s="9" t="s">
        <v>184</v>
      </c>
      <c r="B222" s="10">
        <v>1</v>
      </c>
      <c r="C222" s="11" t="s">
        <v>185</v>
      </c>
      <c r="D222" s="12">
        <v>100</v>
      </c>
      <c r="E222" s="10" t="s">
        <v>17</v>
      </c>
      <c r="F222" s="13"/>
      <c r="G222" s="14">
        <f>D222*F222</f>
        <v>0</v>
      </c>
      <c r="H222" s="15">
        <v>0.08</v>
      </c>
      <c r="I222" s="14">
        <f>G222*H222</f>
        <v>0</v>
      </c>
      <c r="J222" s="14">
        <f>G222+I222</f>
        <v>0</v>
      </c>
      <c r="K222" s="16"/>
      <c r="L222" s="16"/>
      <c r="M222" s="114"/>
      <c r="N222" s="16"/>
    </row>
    <row r="223" spans="1:14" ht="37.5" customHeight="1">
      <c r="A223" s="9" t="s">
        <v>184</v>
      </c>
      <c r="B223" s="10">
        <v>2</v>
      </c>
      <c r="C223" s="11" t="s">
        <v>186</v>
      </c>
      <c r="D223" s="12">
        <v>10</v>
      </c>
      <c r="E223" s="10" t="s">
        <v>17</v>
      </c>
      <c r="F223" s="13"/>
      <c r="G223" s="14">
        <f>D223*F223</f>
        <v>0</v>
      </c>
      <c r="H223" s="15">
        <v>0.08</v>
      </c>
      <c r="I223" s="14">
        <f>G223*H223</f>
        <v>0</v>
      </c>
      <c r="J223" s="14">
        <f>G223+I223</f>
        <v>0</v>
      </c>
      <c r="K223" s="16"/>
      <c r="L223" s="16"/>
      <c r="M223" s="114"/>
      <c r="N223" s="16"/>
    </row>
    <row r="224" spans="1:14" ht="39" customHeight="1">
      <c r="A224" s="9" t="s">
        <v>184</v>
      </c>
      <c r="B224" s="10">
        <v>3</v>
      </c>
      <c r="C224" s="11" t="s">
        <v>187</v>
      </c>
      <c r="D224" s="12">
        <v>10</v>
      </c>
      <c r="E224" s="10" t="s">
        <v>17</v>
      </c>
      <c r="F224" s="13"/>
      <c r="G224" s="14">
        <f>D224*F224</f>
        <v>0</v>
      </c>
      <c r="H224" s="15">
        <v>0.08</v>
      </c>
      <c r="I224" s="14">
        <f>G224*H224</f>
        <v>0</v>
      </c>
      <c r="J224" s="14">
        <f>G224+I224</f>
        <v>0</v>
      </c>
      <c r="K224" s="16"/>
      <c r="L224" s="16"/>
      <c r="M224" s="114"/>
      <c r="N224" s="16"/>
    </row>
    <row r="225" spans="1:14" ht="23.25" customHeight="1">
      <c r="A225" s="9"/>
      <c r="B225" s="10"/>
      <c r="C225" s="11"/>
      <c r="D225" s="12"/>
      <c r="E225" s="10"/>
      <c r="F225" s="13" t="s">
        <v>18</v>
      </c>
      <c r="G225" s="86">
        <f>SUM(G222:G224)</f>
        <v>0</v>
      </c>
      <c r="H225" s="15"/>
      <c r="I225" s="86">
        <f>SUM(I222:I224)</f>
        <v>0</v>
      </c>
      <c r="J225" s="86">
        <f>SUM(J222:J224)</f>
        <v>0</v>
      </c>
      <c r="K225" s="16"/>
      <c r="L225" s="16"/>
      <c r="M225" s="114"/>
      <c r="N225" s="16"/>
    </row>
    <row r="226" spans="1:14">
      <c r="A226" s="9"/>
      <c r="B226" s="10"/>
      <c r="C226" s="11"/>
      <c r="D226" s="12"/>
      <c r="E226" s="10"/>
      <c r="F226" s="13"/>
      <c r="G226" s="14"/>
      <c r="H226" s="15"/>
      <c r="I226" s="14"/>
      <c r="J226" s="14"/>
      <c r="K226" s="16"/>
      <c r="L226" s="16"/>
      <c r="M226" s="114"/>
      <c r="N226" s="16"/>
    </row>
    <row r="227" spans="1:14" ht="45">
      <c r="A227" s="1" t="s">
        <v>0</v>
      </c>
      <c r="B227" s="1" t="s">
        <v>1</v>
      </c>
      <c r="C227" s="2" t="s">
        <v>2</v>
      </c>
      <c r="D227" s="3" t="s">
        <v>3</v>
      </c>
      <c r="E227" s="1" t="s">
        <v>4</v>
      </c>
      <c r="F227" s="4" t="s">
        <v>5</v>
      </c>
      <c r="G227" s="5" t="s">
        <v>6</v>
      </c>
      <c r="H227" s="6" t="s">
        <v>7</v>
      </c>
      <c r="I227" s="5" t="s">
        <v>8</v>
      </c>
      <c r="J227" s="5" t="s">
        <v>9</v>
      </c>
      <c r="K227" s="7" t="s">
        <v>10</v>
      </c>
      <c r="L227" s="7" t="s">
        <v>11</v>
      </c>
      <c r="M227" s="113" t="s">
        <v>12</v>
      </c>
      <c r="N227" s="7" t="s">
        <v>13</v>
      </c>
    </row>
    <row r="228" spans="1:14" ht="49.7" customHeight="1">
      <c r="A228" s="9" t="s">
        <v>188</v>
      </c>
      <c r="B228" s="10">
        <v>1</v>
      </c>
      <c r="C228" s="11" t="s">
        <v>189</v>
      </c>
      <c r="D228" s="12">
        <v>300</v>
      </c>
      <c r="E228" s="10" t="s">
        <v>17</v>
      </c>
      <c r="F228" s="13"/>
      <c r="G228" s="14">
        <f t="shared" ref="G228:G233" si="30">D228*F228</f>
        <v>0</v>
      </c>
      <c r="H228" s="15">
        <v>0.08</v>
      </c>
      <c r="I228" s="14">
        <f t="shared" ref="I228:I233" si="31">G228*H228</f>
        <v>0</v>
      </c>
      <c r="J228" s="14">
        <f t="shared" ref="J228:J233" si="32">G228+I228</f>
        <v>0</v>
      </c>
      <c r="K228" s="16"/>
      <c r="L228" s="16"/>
      <c r="M228" s="114"/>
      <c r="N228" s="16"/>
    </row>
    <row r="229" spans="1:14" ht="49.7" customHeight="1">
      <c r="A229" s="9" t="s">
        <v>188</v>
      </c>
      <c r="B229" s="10">
        <v>2</v>
      </c>
      <c r="C229" s="11" t="s">
        <v>190</v>
      </c>
      <c r="D229" s="12">
        <v>10</v>
      </c>
      <c r="E229" s="10" t="s">
        <v>17</v>
      </c>
      <c r="F229" s="13"/>
      <c r="G229" s="14">
        <f t="shared" si="30"/>
        <v>0</v>
      </c>
      <c r="H229" s="15">
        <v>0.08</v>
      </c>
      <c r="I229" s="14">
        <f t="shared" si="31"/>
        <v>0</v>
      </c>
      <c r="J229" s="14">
        <f t="shared" si="32"/>
        <v>0</v>
      </c>
      <c r="K229" s="16"/>
      <c r="L229" s="16"/>
      <c r="M229" s="114"/>
      <c r="N229" s="16"/>
    </row>
    <row r="230" spans="1:14" ht="64.7" customHeight="1">
      <c r="A230" s="9" t="s">
        <v>188</v>
      </c>
      <c r="B230" s="10">
        <v>3</v>
      </c>
      <c r="C230" s="11" t="s">
        <v>191</v>
      </c>
      <c r="D230" s="12">
        <v>10</v>
      </c>
      <c r="E230" s="10" t="s">
        <v>17</v>
      </c>
      <c r="F230" s="13"/>
      <c r="G230" s="14">
        <f t="shared" si="30"/>
        <v>0</v>
      </c>
      <c r="H230" s="15">
        <v>0.08</v>
      </c>
      <c r="I230" s="14">
        <f t="shared" si="31"/>
        <v>0</v>
      </c>
      <c r="J230" s="14">
        <f t="shared" si="32"/>
        <v>0</v>
      </c>
      <c r="K230" s="16"/>
      <c r="L230" s="16"/>
      <c r="M230" s="114"/>
      <c r="N230" s="16"/>
    </row>
    <row r="231" spans="1:14" ht="64.7" customHeight="1">
      <c r="A231" s="9" t="s">
        <v>188</v>
      </c>
      <c r="B231" s="10">
        <v>4</v>
      </c>
      <c r="C231" s="11" t="s">
        <v>191</v>
      </c>
      <c r="D231" s="12">
        <v>10</v>
      </c>
      <c r="E231" s="10" t="s">
        <v>17</v>
      </c>
      <c r="F231" s="13"/>
      <c r="G231" s="14">
        <f t="shared" si="30"/>
        <v>0</v>
      </c>
      <c r="H231" s="15">
        <v>0.08</v>
      </c>
      <c r="I231" s="14">
        <f t="shared" si="31"/>
        <v>0</v>
      </c>
      <c r="J231" s="14">
        <f t="shared" si="32"/>
        <v>0</v>
      </c>
      <c r="K231" s="16"/>
      <c r="L231" s="16"/>
      <c r="M231" s="114"/>
      <c r="N231" s="16"/>
    </row>
    <row r="232" spans="1:14" ht="73.5" customHeight="1">
      <c r="A232" s="9" t="s">
        <v>188</v>
      </c>
      <c r="B232" s="10">
        <v>5</v>
      </c>
      <c r="C232" s="11" t="s">
        <v>192</v>
      </c>
      <c r="D232" s="12">
        <v>10</v>
      </c>
      <c r="E232" s="10" t="s">
        <v>17</v>
      </c>
      <c r="F232" s="13"/>
      <c r="G232" s="14">
        <f t="shared" si="30"/>
        <v>0</v>
      </c>
      <c r="H232" s="15">
        <v>0.08</v>
      </c>
      <c r="I232" s="14">
        <f t="shared" si="31"/>
        <v>0</v>
      </c>
      <c r="J232" s="14">
        <f t="shared" si="32"/>
        <v>0</v>
      </c>
      <c r="K232" s="16"/>
      <c r="L232" s="16"/>
      <c r="M232" s="114"/>
      <c r="N232" s="16"/>
    </row>
    <row r="233" spans="1:14" ht="63.75" customHeight="1">
      <c r="A233" s="9" t="s">
        <v>188</v>
      </c>
      <c r="B233" s="10">
        <v>6</v>
      </c>
      <c r="C233" s="11" t="s">
        <v>192</v>
      </c>
      <c r="D233" s="12">
        <v>10</v>
      </c>
      <c r="E233" s="10" t="s">
        <v>17</v>
      </c>
      <c r="F233" s="13"/>
      <c r="G233" s="14">
        <f t="shared" si="30"/>
        <v>0</v>
      </c>
      <c r="H233" s="15">
        <v>0.08</v>
      </c>
      <c r="I233" s="14">
        <f t="shared" si="31"/>
        <v>0</v>
      </c>
      <c r="J233" s="14">
        <f t="shared" si="32"/>
        <v>0</v>
      </c>
      <c r="K233" s="16"/>
      <c r="L233" s="16"/>
      <c r="M233" s="114"/>
      <c r="N233" s="16"/>
    </row>
    <row r="234" spans="1:14" ht="32.25" customHeight="1">
      <c r="A234" s="9"/>
      <c r="B234" s="10"/>
      <c r="C234" s="11"/>
      <c r="D234" s="12"/>
      <c r="E234" s="10"/>
      <c r="F234" s="13" t="s">
        <v>18</v>
      </c>
      <c r="G234" s="86">
        <f>SUM(G228:G233)</f>
        <v>0</v>
      </c>
      <c r="H234" s="15"/>
      <c r="I234" s="86">
        <f>SUM(I228:I233)</f>
        <v>0</v>
      </c>
      <c r="J234" s="86">
        <f>SUM(J228:J233)</f>
        <v>0</v>
      </c>
      <c r="K234" s="16"/>
      <c r="L234" s="16"/>
      <c r="M234" s="114"/>
      <c r="N234" s="16"/>
    </row>
    <row r="235" spans="1:14">
      <c r="A235" s="9"/>
      <c r="B235" s="10"/>
      <c r="C235" s="11"/>
      <c r="D235" s="12"/>
      <c r="E235" s="10"/>
      <c r="F235" s="13"/>
      <c r="G235" s="14"/>
      <c r="H235" s="15"/>
      <c r="I235" s="14"/>
      <c r="J235" s="14"/>
      <c r="K235" s="16"/>
      <c r="L235" s="16"/>
      <c r="M235" s="114"/>
      <c r="N235" s="16"/>
    </row>
    <row r="236" spans="1:14" ht="45">
      <c r="A236" s="1" t="s">
        <v>0</v>
      </c>
      <c r="B236" s="1" t="s">
        <v>1</v>
      </c>
      <c r="C236" s="2" t="s">
        <v>2</v>
      </c>
      <c r="D236" s="3" t="s">
        <v>3</v>
      </c>
      <c r="E236" s="1" t="s">
        <v>4</v>
      </c>
      <c r="F236" s="4" t="s">
        <v>5</v>
      </c>
      <c r="G236" s="5" t="s">
        <v>6</v>
      </c>
      <c r="H236" s="6" t="s">
        <v>7</v>
      </c>
      <c r="I236" s="5" t="s">
        <v>8</v>
      </c>
      <c r="J236" s="5" t="s">
        <v>9</v>
      </c>
      <c r="K236" s="7" t="s">
        <v>10</v>
      </c>
      <c r="L236" s="7" t="s">
        <v>11</v>
      </c>
      <c r="M236" s="113" t="s">
        <v>12</v>
      </c>
      <c r="N236" s="7" t="s">
        <v>13</v>
      </c>
    </row>
    <row r="237" spans="1:14" ht="69.599999999999994" customHeight="1">
      <c r="A237" s="9" t="s">
        <v>193</v>
      </c>
      <c r="B237" s="10">
        <v>1</v>
      </c>
      <c r="C237" s="11" t="s">
        <v>194</v>
      </c>
      <c r="D237" s="12">
        <v>2</v>
      </c>
      <c r="E237" s="10" t="s">
        <v>17</v>
      </c>
      <c r="F237" s="13"/>
      <c r="G237" s="14">
        <f t="shared" ref="G237:G246" si="33">D237*F237</f>
        <v>0</v>
      </c>
      <c r="H237" s="15">
        <v>0.08</v>
      </c>
      <c r="I237" s="14">
        <f t="shared" ref="I237:I246" si="34">G237*H237</f>
        <v>0</v>
      </c>
      <c r="J237" s="14">
        <f t="shared" ref="J237:J246" si="35">G237+I237</f>
        <v>0</v>
      </c>
      <c r="K237" s="16"/>
      <c r="L237" s="16"/>
      <c r="M237" s="114"/>
      <c r="N237" s="16"/>
    </row>
    <row r="238" spans="1:14" ht="77.25" customHeight="1">
      <c r="A238" s="9" t="s">
        <v>193</v>
      </c>
      <c r="B238" s="10">
        <v>2</v>
      </c>
      <c r="C238" s="11" t="s">
        <v>195</v>
      </c>
      <c r="D238" s="12">
        <v>2</v>
      </c>
      <c r="E238" s="10" t="s">
        <v>17</v>
      </c>
      <c r="F238" s="13"/>
      <c r="G238" s="14">
        <f t="shared" si="33"/>
        <v>0</v>
      </c>
      <c r="H238" s="15">
        <v>0.08</v>
      </c>
      <c r="I238" s="14">
        <f t="shared" si="34"/>
        <v>0</v>
      </c>
      <c r="J238" s="14">
        <f t="shared" si="35"/>
        <v>0</v>
      </c>
      <c r="K238" s="16"/>
      <c r="L238" s="16"/>
      <c r="M238" s="114"/>
      <c r="N238" s="16"/>
    </row>
    <row r="239" spans="1:14" ht="77.25" customHeight="1">
      <c r="A239" s="9" t="s">
        <v>193</v>
      </c>
      <c r="B239" s="10">
        <v>3</v>
      </c>
      <c r="C239" s="11" t="s">
        <v>196</v>
      </c>
      <c r="D239" s="12">
        <v>2</v>
      </c>
      <c r="E239" s="10" t="s">
        <v>17</v>
      </c>
      <c r="F239" s="13"/>
      <c r="G239" s="14">
        <f t="shared" si="33"/>
        <v>0</v>
      </c>
      <c r="H239" s="15">
        <v>0.08</v>
      </c>
      <c r="I239" s="14">
        <f t="shared" si="34"/>
        <v>0</v>
      </c>
      <c r="J239" s="14">
        <f t="shared" si="35"/>
        <v>0</v>
      </c>
      <c r="K239" s="16"/>
      <c r="L239" s="16"/>
      <c r="M239" s="114"/>
      <c r="N239" s="16"/>
    </row>
    <row r="240" spans="1:14" ht="70.5" customHeight="1">
      <c r="A240" s="9" t="s">
        <v>193</v>
      </c>
      <c r="B240" s="10">
        <v>4</v>
      </c>
      <c r="C240" s="11" t="s">
        <v>197</v>
      </c>
      <c r="D240" s="12">
        <v>2</v>
      </c>
      <c r="E240" s="10" t="s">
        <v>17</v>
      </c>
      <c r="F240" s="13"/>
      <c r="G240" s="14">
        <f t="shared" si="33"/>
        <v>0</v>
      </c>
      <c r="H240" s="15">
        <v>0.08</v>
      </c>
      <c r="I240" s="14">
        <f t="shared" si="34"/>
        <v>0</v>
      </c>
      <c r="J240" s="14">
        <f t="shared" si="35"/>
        <v>0</v>
      </c>
      <c r="K240" s="16"/>
      <c r="L240" s="16"/>
      <c r="M240" s="114"/>
      <c r="N240" s="16"/>
    </row>
    <row r="241" spans="1:14" ht="87" customHeight="1">
      <c r="A241" s="9" t="s">
        <v>193</v>
      </c>
      <c r="B241" s="10">
        <v>5</v>
      </c>
      <c r="C241" s="11" t="s">
        <v>198</v>
      </c>
      <c r="D241" s="12">
        <v>10</v>
      </c>
      <c r="E241" s="10" t="s">
        <v>17</v>
      </c>
      <c r="F241" s="13"/>
      <c r="G241" s="14">
        <f t="shared" si="33"/>
        <v>0</v>
      </c>
      <c r="H241" s="15">
        <v>0.08</v>
      </c>
      <c r="I241" s="14">
        <f t="shared" si="34"/>
        <v>0</v>
      </c>
      <c r="J241" s="14">
        <f t="shared" si="35"/>
        <v>0</v>
      </c>
      <c r="K241" s="16"/>
      <c r="L241" s="16"/>
      <c r="M241" s="114"/>
      <c r="N241" s="16"/>
    </row>
    <row r="242" spans="1:14" ht="60.95" customHeight="1">
      <c r="A242" s="9" t="s">
        <v>193</v>
      </c>
      <c r="B242" s="10">
        <v>6</v>
      </c>
      <c r="C242" s="11" t="s">
        <v>199</v>
      </c>
      <c r="D242" s="12">
        <v>5</v>
      </c>
      <c r="E242" s="10" t="s">
        <v>17</v>
      </c>
      <c r="F242" s="13"/>
      <c r="G242" s="14">
        <f t="shared" si="33"/>
        <v>0</v>
      </c>
      <c r="H242" s="15">
        <v>0.08</v>
      </c>
      <c r="I242" s="14">
        <f t="shared" si="34"/>
        <v>0</v>
      </c>
      <c r="J242" s="14">
        <f t="shared" si="35"/>
        <v>0</v>
      </c>
      <c r="K242" s="16"/>
      <c r="L242" s="16"/>
      <c r="M242" s="114"/>
      <c r="N242" s="16"/>
    </row>
    <row r="243" spans="1:14" ht="63.4" customHeight="1">
      <c r="A243" s="9" t="s">
        <v>193</v>
      </c>
      <c r="B243" s="10">
        <v>7</v>
      </c>
      <c r="C243" s="11" t="s">
        <v>200</v>
      </c>
      <c r="D243" s="12">
        <v>710</v>
      </c>
      <c r="E243" s="10" t="s">
        <v>17</v>
      </c>
      <c r="F243" s="13"/>
      <c r="G243" s="14">
        <f t="shared" si="33"/>
        <v>0</v>
      </c>
      <c r="H243" s="15">
        <v>0.08</v>
      </c>
      <c r="I243" s="14">
        <f t="shared" si="34"/>
        <v>0</v>
      </c>
      <c r="J243" s="14">
        <f t="shared" si="35"/>
        <v>0</v>
      </c>
      <c r="K243" s="16"/>
      <c r="L243" s="16"/>
      <c r="M243" s="114"/>
      <c r="N243" s="16"/>
    </row>
    <row r="244" spans="1:14" ht="72.2" customHeight="1">
      <c r="A244" s="9" t="s">
        <v>193</v>
      </c>
      <c r="B244" s="10">
        <v>8</v>
      </c>
      <c r="C244" s="11" t="s">
        <v>201</v>
      </c>
      <c r="D244" s="12">
        <v>2</v>
      </c>
      <c r="E244" s="10" t="s">
        <v>17</v>
      </c>
      <c r="F244" s="13"/>
      <c r="G244" s="14">
        <f t="shared" si="33"/>
        <v>0</v>
      </c>
      <c r="H244" s="15">
        <v>0.08</v>
      </c>
      <c r="I244" s="14">
        <f t="shared" si="34"/>
        <v>0</v>
      </c>
      <c r="J244" s="14">
        <f t="shared" si="35"/>
        <v>0</v>
      </c>
      <c r="K244" s="16"/>
      <c r="L244" s="16"/>
      <c r="M244" s="114"/>
      <c r="N244" s="16"/>
    </row>
    <row r="245" spans="1:14" ht="57.2" customHeight="1">
      <c r="A245" s="9" t="s">
        <v>193</v>
      </c>
      <c r="B245" s="10">
        <v>9</v>
      </c>
      <c r="C245" s="11" t="s">
        <v>202</v>
      </c>
      <c r="D245" s="12">
        <v>2</v>
      </c>
      <c r="E245" s="10" t="s">
        <v>17</v>
      </c>
      <c r="F245" s="13"/>
      <c r="G245" s="14">
        <f t="shared" si="33"/>
        <v>0</v>
      </c>
      <c r="H245" s="15">
        <v>0.08</v>
      </c>
      <c r="I245" s="14">
        <f t="shared" si="34"/>
        <v>0</v>
      </c>
      <c r="J245" s="14">
        <f t="shared" si="35"/>
        <v>0</v>
      </c>
      <c r="K245" s="16"/>
      <c r="L245" s="16"/>
      <c r="M245" s="114"/>
      <c r="N245" s="16"/>
    </row>
    <row r="246" spans="1:14" ht="67.150000000000006" customHeight="1">
      <c r="A246" s="9" t="s">
        <v>193</v>
      </c>
      <c r="B246" s="10">
        <v>10</v>
      </c>
      <c r="C246" s="11" t="s">
        <v>203</v>
      </c>
      <c r="D246" s="12">
        <v>220</v>
      </c>
      <c r="E246" s="10" t="s">
        <v>17</v>
      </c>
      <c r="F246" s="13"/>
      <c r="G246" s="14">
        <f t="shared" si="33"/>
        <v>0</v>
      </c>
      <c r="H246" s="15">
        <v>0.08</v>
      </c>
      <c r="I246" s="14">
        <f t="shared" si="34"/>
        <v>0</v>
      </c>
      <c r="J246" s="14">
        <f t="shared" si="35"/>
        <v>0</v>
      </c>
      <c r="K246" s="16"/>
      <c r="L246" s="16"/>
      <c r="M246" s="114"/>
      <c r="N246" s="16"/>
    </row>
    <row r="247" spans="1:14" ht="33" customHeight="1">
      <c r="A247" s="9"/>
      <c r="B247" s="10"/>
      <c r="C247" s="11"/>
      <c r="D247" s="12"/>
      <c r="E247" s="10"/>
      <c r="F247" s="13" t="s">
        <v>18</v>
      </c>
      <c r="G247" s="86">
        <f>SUM(G237:G246)</f>
        <v>0</v>
      </c>
      <c r="H247" s="15"/>
      <c r="I247" s="86">
        <f>SUM(I237:I246)</f>
        <v>0</v>
      </c>
      <c r="J247" s="86">
        <f>SUM(J237:J246)</f>
        <v>0</v>
      </c>
      <c r="K247" s="16"/>
      <c r="L247" s="16"/>
      <c r="M247" s="114"/>
      <c r="N247" s="16"/>
    </row>
    <row r="248" spans="1:14">
      <c r="A248" s="9"/>
      <c r="B248" s="10"/>
      <c r="C248" s="11"/>
      <c r="D248" s="12"/>
      <c r="E248" s="10"/>
      <c r="F248" s="13"/>
      <c r="G248" s="14"/>
      <c r="H248" s="15"/>
      <c r="I248" s="14"/>
      <c r="J248" s="14"/>
      <c r="K248" s="16"/>
      <c r="L248" s="16"/>
      <c r="M248" s="114"/>
      <c r="N248" s="16"/>
    </row>
    <row r="249" spans="1:14" ht="45">
      <c r="A249" s="1" t="s">
        <v>0</v>
      </c>
      <c r="B249" s="1" t="s">
        <v>1</v>
      </c>
      <c r="C249" s="2" t="s">
        <v>2</v>
      </c>
      <c r="D249" s="3" t="s">
        <v>3</v>
      </c>
      <c r="E249" s="1" t="s">
        <v>4</v>
      </c>
      <c r="F249" s="4" t="s">
        <v>5</v>
      </c>
      <c r="G249" s="5" t="s">
        <v>6</v>
      </c>
      <c r="H249" s="6" t="s">
        <v>7</v>
      </c>
      <c r="I249" s="5" t="s">
        <v>8</v>
      </c>
      <c r="J249" s="5" t="s">
        <v>9</v>
      </c>
      <c r="K249" s="7" t="s">
        <v>10</v>
      </c>
      <c r="L249" s="7" t="s">
        <v>11</v>
      </c>
      <c r="M249" s="113" t="s">
        <v>12</v>
      </c>
      <c r="N249" s="7" t="s">
        <v>13</v>
      </c>
    </row>
    <row r="250" spans="1:14" ht="52.15" customHeight="1">
      <c r="A250" s="9" t="s">
        <v>204</v>
      </c>
      <c r="B250" s="10">
        <v>1</v>
      </c>
      <c r="C250" s="11" t="s">
        <v>565</v>
      </c>
      <c r="D250" s="12">
        <v>5500</v>
      </c>
      <c r="E250" s="10" t="s">
        <v>17</v>
      </c>
      <c r="F250" s="13"/>
      <c r="G250" s="14">
        <f>D250*F250</f>
        <v>0</v>
      </c>
      <c r="H250" s="15">
        <v>0.08</v>
      </c>
      <c r="I250" s="14">
        <f>G250*H250</f>
        <v>0</v>
      </c>
      <c r="J250" s="14">
        <f>G250+I250</f>
        <v>0</v>
      </c>
      <c r="K250" s="16"/>
      <c r="L250" s="16"/>
      <c r="M250" s="114"/>
      <c r="N250" s="16"/>
    </row>
    <row r="251" spans="1:14" ht="57.2" customHeight="1">
      <c r="A251" s="9" t="s">
        <v>204</v>
      </c>
      <c r="B251" s="10">
        <v>2</v>
      </c>
      <c r="C251" s="11" t="s">
        <v>205</v>
      </c>
      <c r="D251" s="12">
        <v>1000</v>
      </c>
      <c r="E251" s="10" t="s">
        <v>17</v>
      </c>
      <c r="F251" s="13"/>
      <c r="G251" s="14">
        <f>D251*F251</f>
        <v>0</v>
      </c>
      <c r="H251" s="15">
        <v>0.08</v>
      </c>
      <c r="I251" s="14">
        <f>G251*H251</f>
        <v>0</v>
      </c>
      <c r="J251" s="14">
        <f>G251+I251</f>
        <v>0</v>
      </c>
      <c r="K251" s="16"/>
      <c r="L251" s="16"/>
      <c r="M251" s="114"/>
      <c r="N251" s="16"/>
    </row>
    <row r="252" spans="1:14" ht="36" customHeight="1">
      <c r="A252" s="9" t="s">
        <v>204</v>
      </c>
      <c r="B252" s="10">
        <v>3</v>
      </c>
      <c r="C252" s="11" t="s">
        <v>206</v>
      </c>
      <c r="D252" s="12">
        <v>5500</v>
      </c>
      <c r="E252" s="10" t="s">
        <v>17</v>
      </c>
      <c r="F252" s="13"/>
      <c r="G252" s="14">
        <f>D252*F252</f>
        <v>0</v>
      </c>
      <c r="H252" s="15">
        <v>0.08</v>
      </c>
      <c r="I252" s="14">
        <f>G252*H252</f>
        <v>0</v>
      </c>
      <c r="J252" s="14">
        <f>G252+I252</f>
        <v>0</v>
      </c>
      <c r="K252" s="16"/>
      <c r="L252" s="16"/>
      <c r="M252" s="114"/>
      <c r="N252" s="16"/>
    </row>
    <row r="253" spans="1:14" ht="39" customHeight="1">
      <c r="A253" s="9" t="s">
        <v>204</v>
      </c>
      <c r="B253" s="12">
        <v>4</v>
      </c>
      <c r="C253" s="28" t="s">
        <v>207</v>
      </c>
      <c r="D253" s="12">
        <v>100</v>
      </c>
      <c r="E253" s="10" t="s">
        <v>51</v>
      </c>
      <c r="F253" s="13"/>
      <c r="G253" s="14">
        <f>D253*F253</f>
        <v>0</v>
      </c>
      <c r="H253" s="15">
        <v>0.08</v>
      </c>
      <c r="I253" s="14">
        <f>G253*H253</f>
        <v>0</v>
      </c>
      <c r="J253" s="14">
        <f>G253+I253</f>
        <v>0</v>
      </c>
      <c r="K253" s="7"/>
      <c r="L253" s="7"/>
      <c r="M253" s="113"/>
      <c r="N253" s="7"/>
    </row>
    <row r="254" spans="1:14" ht="37.5" customHeight="1">
      <c r="A254" s="9" t="s">
        <v>204</v>
      </c>
      <c r="B254" s="12">
        <v>5</v>
      </c>
      <c r="C254" s="28" t="s">
        <v>208</v>
      </c>
      <c r="D254" s="12">
        <v>50</v>
      </c>
      <c r="E254" s="10" t="s">
        <v>51</v>
      </c>
      <c r="F254" s="13"/>
      <c r="G254" s="14">
        <f>D254*F254</f>
        <v>0</v>
      </c>
      <c r="H254" s="15">
        <v>0.08</v>
      </c>
      <c r="I254" s="14">
        <f>G254*H254</f>
        <v>0</v>
      </c>
      <c r="J254" s="14">
        <f>G254+I254</f>
        <v>0</v>
      </c>
      <c r="K254" s="7"/>
      <c r="L254" s="7"/>
      <c r="M254" s="113"/>
      <c r="N254" s="7"/>
    </row>
    <row r="255" spans="1:14" ht="25.5" customHeight="1">
      <c r="A255" s="9"/>
      <c r="B255" s="10"/>
      <c r="C255" s="11"/>
      <c r="D255" s="12"/>
      <c r="E255" s="10"/>
      <c r="F255" s="13" t="s">
        <v>18</v>
      </c>
      <c r="G255" s="86">
        <f>SUM(G250:G254)</f>
        <v>0</v>
      </c>
      <c r="H255" s="87"/>
      <c r="I255" s="86">
        <f>SUM(I250:I254)</f>
        <v>0</v>
      </c>
      <c r="J255" s="86">
        <f>SUM(J250:J254)</f>
        <v>0</v>
      </c>
      <c r="K255" s="16"/>
      <c r="L255" s="16"/>
      <c r="M255" s="114"/>
      <c r="N255" s="16"/>
    </row>
    <row r="256" spans="1:14">
      <c r="A256" s="9"/>
      <c r="B256" s="10"/>
      <c r="C256" s="11"/>
      <c r="D256" s="12"/>
      <c r="E256" s="10"/>
      <c r="F256" s="13"/>
      <c r="G256" s="14"/>
      <c r="H256" s="15"/>
      <c r="I256" s="14"/>
      <c r="J256" s="14"/>
      <c r="K256" s="16"/>
      <c r="L256" s="16"/>
      <c r="M256" s="114"/>
      <c r="N256" s="16"/>
    </row>
    <row r="257" spans="1:14" ht="45">
      <c r="A257" s="1" t="s">
        <v>0</v>
      </c>
      <c r="B257" s="1" t="s">
        <v>1</v>
      </c>
      <c r="C257" s="2" t="s">
        <v>2</v>
      </c>
      <c r="D257" s="3" t="s">
        <v>3</v>
      </c>
      <c r="E257" s="1" t="s">
        <v>4</v>
      </c>
      <c r="F257" s="4" t="s">
        <v>5</v>
      </c>
      <c r="G257" s="5" t="s">
        <v>6</v>
      </c>
      <c r="H257" s="6" t="s">
        <v>7</v>
      </c>
      <c r="I257" s="5" t="s">
        <v>8</v>
      </c>
      <c r="J257" s="5" t="s">
        <v>9</v>
      </c>
      <c r="K257" s="7" t="s">
        <v>10</v>
      </c>
      <c r="L257" s="7" t="s">
        <v>11</v>
      </c>
      <c r="M257" s="113" t="s">
        <v>12</v>
      </c>
      <c r="N257" s="7" t="s">
        <v>13</v>
      </c>
    </row>
    <row r="258" spans="1:14" ht="65.849999999999994" customHeight="1">
      <c r="A258" s="9" t="s">
        <v>209</v>
      </c>
      <c r="B258" s="10">
        <v>1</v>
      </c>
      <c r="C258" s="11" t="s">
        <v>210</v>
      </c>
      <c r="D258" s="12">
        <v>5</v>
      </c>
      <c r="E258" s="10" t="s">
        <v>17</v>
      </c>
      <c r="F258" s="13"/>
      <c r="G258" s="14">
        <f t="shared" ref="G258:G269" si="36">D258*F258</f>
        <v>0</v>
      </c>
      <c r="H258" s="15">
        <v>0.08</v>
      </c>
      <c r="I258" s="14">
        <f t="shared" ref="I258:I269" si="37">G258*H258</f>
        <v>0</v>
      </c>
      <c r="J258" s="14">
        <f t="shared" ref="J258:J269" si="38">G258+I258</f>
        <v>0</v>
      </c>
      <c r="K258" s="16"/>
      <c r="L258" s="16"/>
      <c r="M258" s="114"/>
      <c r="N258" s="16"/>
    </row>
    <row r="259" spans="1:14" ht="88.15" customHeight="1">
      <c r="A259" s="9" t="s">
        <v>209</v>
      </c>
      <c r="B259" s="10">
        <v>2</v>
      </c>
      <c r="C259" s="11" t="s">
        <v>211</v>
      </c>
      <c r="D259" s="12">
        <v>5</v>
      </c>
      <c r="E259" s="10" t="s">
        <v>17</v>
      </c>
      <c r="F259" s="13"/>
      <c r="G259" s="14">
        <f t="shared" si="36"/>
        <v>0</v>
      </c>
      <c r="H259" s="15">
        <v>0.08</v>
      </c>
      <c r="I259" s="14">
        <f t="shared" si="37"/>
        <v>0</v>
      </c>
      <c r="J259" s="14">
        <f t="shared" si="38"/>
        <v>0</v>
      </c>
      <c r="K259" s="16"/>
      <c r="L259" s="16"/>
      <c r="M259" s="114"/>
      <c r="N259" s="16"/>
    </row>
    <row r="260" spans="1:14" ht="61.15" customHeight="1">
      <c r="A260" s="9" t="s">
        <v>209</v>
      </c>
      <c r="B260" s="10">
        <v>3</v>
      </c>
      <c r="C260" s="11" t="s">
        <v>212</v>
      </c>
      <c r="D260" s="12">
        <v>550</v>
      </c>
      <c r="E260" s="10" t="s">
        <v>17</v>
      </c>
      <c r="F260" s="13"/>
      <c r="G260" s="14">
        <f t="shared" si="36"/>
        <v>0</v>
      </c>
      <c r="H260" s="15">
        <v>0.08</v>
      </c>
      <c r="I260" s="14">
        <f t="shared" si="37"/>
        <v>0</v>
      </c>
      <c r="J260" s="14">
        <f t="shared" si="38"/>
        <v>0</v>
      </c>
      <c r="K260" s="16"/>
      <c r="L260" s="16"/>
      <c r="M260" s="114"/>
      <c r="N260" s="16"/>
    </row>
    <row r="261" spans="1:14" ht="93.6" customHeight="1">
      <c r="A261" s="9" t="s">
        <v>209</v>
      </c>
      <c r="B261" s="10">
        <v>4</v>
      </c>
      <c r="C261" s="11" t="s">
        <v>213</v>
      </c>
      <c r="D261" s="12">
        <v>20</v>
      </c>
      <c r="E261" s="10" t="s">
        <v>17</v>
      </c>
      <c r="F261" s="13"/>
      <c r="G261" s="14">
        <f t="shared" si="36"/>
        <v>0</v>
      </c>
      <c r="H261" s="15">
        <v>0.08</v>
      </c>
      <c r="I261" s="14">
        <f t="shared" si="37"/>
        <v>0</v>
      </c>
      <c r="J261" s="14">
        <f t="shared" si="38"/>
        <v>0</v>
      </c>
      <c r="K261" s="16"/>
      <c r="L261" s="16"/>
      <c r="M261" s="114"/>
      <c r="N261" s="16"/>
    </row>
    <row r="262" spans="1:14" ht="100.35" customHeight="1">
      <c r="A262" s="9" t="s">
        <v>209</v>
      </c>
      <c r="B262" s="10">
        <v>5</v>
      </c>
      <c r="C262" s="11" t="s">
        <v>214</v>
      </c>
      <c r="D262" s="12">
        <v>10</v>
      </c>
      <c r="E262" s="10" t="s">
        <v>17</v>
      </c>
      <c r="F262" s="13"/>
      <c r="G262" s="14">
        <f t="shared" si="36"/>
        <v>0</v>
      </c>
      <c r="H262" s="15">
        <v>0.08</v>
      </c>
      <c r="I262" s="14">
        <f t="shared" si="37"/>
        <v>0</v>
      </c>
      <c r="J262" s="14">
        <f t="shared" si="38"/>
        <v>0</v>
      </c>
      <c r="K262" s="16"/>
      <c r="L262" s="16"/>
      <c r="M262" s="114"/>
      <c r="N262" s="16"/>
    </row>
    <row r="263" spans="1:14" ht="111.2" customHeight="1">
      <c r="A263" s="9" t="s">
        <v>209</v>
      </c>
      <c r="B263" s="10">
        <v>6</v>
      </c>
      <c r="C263" s="11" t="s">
        <v>215</v>
      </c>
      <c r="D263" s="12">
        <v>10</v>
      </c>
      <c r="E263" s="10" t="s">
        <v>17</v>
      </c>
      <c r="F263" s="13"/>
      <c r="G263" s="14">
        <f t="shared" si="36"/>
        <v>0</v>
      </c>
      <c r="H263" s="15">
        <v>0.08</v>
      </c>
      <c r="I263" s="14">
        <f t="shared" si="37"/>
        <v>0</v>
      </c>
      <c r="J263" s="14">
        <f t="shared" si="38"/>
        <v>0</v>
      </c>
      <c r="K263" s="16"/>
      <c r="L263" s="16"/>
      <c r="M263" s="114"/>
      <c r="N263" s="16"/>
    </row>
    <row r="264" spans="1:14" ht="82.7" customHeight="1">
      <c r="A264" s="9" t="s">
        <v>209</v>
      </c>
      <c r="B264" s="10">
        <v>7</v>
      </c>
      <c r="C264" s="11" t="s">
        <v>216</v>
      </c>
      <c r="D264" s="12">
        <v>4000</v>
      </c>
      <c r="E264" s="10" t="s">
        <v>17</v>
      </c>
      <c r="F264" s="13"/>
      <c r="G264" s="14">
        <f t="shared" si="36"/>
        <v>0</v>
      </c>
      <c r="H264" s="15">
        <v>0.08</v>
      </c>
      <c r="I264" s="14">
        <f t="shared" si="37"/>
        <v>0</v>
      </c>
      <c r="J264" s="14">
        <f t="shared" si="38"/>
        <v>0</v>
      </c>
      <c r="K264" s="16"/>
      <c r="L264" s="16"/>
      <c r="M264" s="114"/>
      <c r="N264" s="16"/>
    </row>
    <row r="265" spans="1:14" ht="80.099999999999994" customHeight="1">
      <c r="A265" s="9" t="s">
        <v>209</v>
      </c>
      <c r="B265" s="10">
        <v>8</v>
      </c>
      <c r="C265" s="11" t="s">
        <v>217</v>
      </c>
      <c r="D265" s="12">
        <v>1500</v>
      </c>
      <c r="E265" s="10" t="s">
        <v>17</v>
      </c>
      <c r="F265" s="13"/>
      <c r="G265" s="14">
        <f t="shared" si="36"/>
        <v>0</v>
      </c>
      <c r="H265" s="15">
        <v>0.08</v>
      </c>
      <c r="I265" s="14">
        <f t="shared" si="37"/>
        <v>0</v>
      </c>
      <c r="J265" s="14">
        <f t="shared" si="38"/>
        <v>0</v>
      </c>
      <c r="K265" s="16"/>
      <c r="L265" s="16"/>
      <c r="M265" s="114"/>
      <c r="N265" s="16"/>
    </row>
    <row r="266" spans="1:14" ht="59.65" customHeight="1">
      <c r="A266" s="9" t="s">
        <v>209</v>
      </c>
      <c r="B266" s="10">
        <v>9</v>
      </c>
      <c r="C266" s="11" t="s">
        <v>218</v>
      </c>
      <c r="D266" s="12">
        <v>5</v>
      </c>
      <c r="E266" s="10" t="s">
        <v>17</v>
      </c>
      <c r="F266" s="13"/>
      <c r="G266" s="14">
        <f t="shared" si="36"/>
        <v>0</v>
      </c>
      <c r="H266" s="15">
        <v>0.08</v>
      </c>
      <c r="I266" s="14">
        <f t="shared" si="37"/>
        <v>0</v>
      </c>
      <c r="J266" s="14">
        <f t="shared" si="38"/>
        <v>0</v>
      </c>
      <c r="K266" s="16"/>
      <c r="L266" s="16"/>
      <c r="M266" s="114"/>
      <c r="N266" s="16"/>
    </row>
    <row r="267" spans="1:14" ht="40.5" customHeight="1">
      <c r="A267" s="9" t="s">
        <v>209</v>
      </c>
      <c r="B267" s="10">
        <v>10</v>
      </c>
      <c r="C267" s="11" t="s">
        <v>566</v>
      </c>
      <c r="D267" s="12">
        <v>15</v>
      </c>
      <c r="E267" s="10" t="s">
        <v>17</v>
      </c>
      <c r="F267" s="13"/>
      <c r="G267" s="14">
        <f t="shared" si="36"/>
        <v>0</v>
      </c>
      <c r="H267" s="15">
        <v>0.08</v>
      </c>
      <c r="I267" s="14">
        <f t="shared" si="37"/>
        <v>0</v>
      </c>
      <c r="J267" s="14">
        <f t="shared" si="38"/>
        <v>0</v>
      </c>
      <c r="K267" s="16"/>
      <c r="L267" s="16"/>
      <c r="M267" s="114"/>
      <c r="N267" s="16"/>
    </row>
    <row r="268" spans="1:14" ht="36" customHeight="1">
      <c r="A268" s="9" t="s">
        <v>209</v>
      </c>
      <c r="B268" s="10">
        <v>11</v>
      </c>
      <c r="C268" s="11" t="s">
        <v>219</v>
      </c>
      <c r="D268" s="12">
        <v>55</v>
      </c>
      <c r="E268" s="10" t="s">
        <v>17</v>
      </c>
      <c r="F268" s="13"/>
      <c r="G268" s="14">
        <f t="shared" si="36"/>
        <v>0</v>
      </c>
      <c r="H268" s="15">
        <v>0.08</v>
      </c>
      <c r="I268" s="14">
        <f t="shared" si="37"/>
        <v>0</v>
      </c>
      <c r="J268" s="14">
        <f t="shared" si="38"/>
        <v>0</v>
      </c>
      <c r="K268" s="16"/>
      <c r="L268" s="16"/>
      <c r="M268" s="114"/>
      <c r="N268" s="16"/>
    </row>
    <row r="269" spans="1:14" ht="37.5" customHeight="1">
      <c r="A269" s="9" t="s">
        <v>209</v>
      </c>
      <c r="B269" s="10">
        <v>12</v>
      </c>
      <c r="C269" s="11" t="s">
        <v>220</v>
      </c>
      <c r="D269" s="12">
        <v>5</v>
      </c>
      <c r="E269" s="10" t="s">
        <v>17</v>
      </c>
      <c r="F269" s="13"/>
      <c r="G269" s="14">
        <f t="shared" si="36"/>
        <v>0</v>
      </c>
      <c r="H269" s="15">
        <v>0.08</v>
      </c>
      <c r="I269" s="14">
        <f t="shared" si="37"/>
        <v>0</v>
      </c>
      <c r="J269" s="14">
        <f t="shared" si="38"/>
        <v>0</v>
      </c>
      <c r="K269" s="16"/>
      <c r="L269" s="16"/>
      <c r="M269" s="114"/>
      <c r="N269" s="16"/>
    </row>
    <row r="270" spans="1:14" ht="27.75" customHeight="1">
      <c r="A270" s="9"/>
      <c r="B270" s="10"/>
      <c r="C270" s="11"/>
      <c r="D270" s="12"/>
      <c r="E270" s="10"/>
      <c r="F270" s="13" t="s">
        <v>18</v>
      </c>
      <c r="G270" s="86">
        <f>SUM(G258:G269)</f>
        <v>0</v>
      </c>
      <c r="H270" s="15"/>
      <c r="I270" s="86">
        <f>SUM(I258:I269)</f>
        <v>0</v>
      </c>
      <c r="J270" s="86">
        <f>SUM(J258:J269)</f>
        <v>0</v>
      </c>
      <c r="K270" s="16"/>
      <c r="L270" s="16"/>
      <c r="M270" s="114"/>
      <c r="N270" s="16"/>
    </row>
    <row r="271" spans="1:14">
      <c r="A271" s="9"/>
      <c r="B271" s="10"/>
      <c r="C271" s="11"/>
      <c r="D271" s="12"/>
      <c r="E271" s="10"/>
      <c r="F271" s="13"/>
      <c r="G271" s="14"/>
      <c r="H271" s="15"/>
      <c r="I271" s="14"/>
      <c r="J271" s="14"/>
      <c r="K271" s="16"/>
      <c r="L271" s="16"/>
      <c r="M271" s="114"/>
      <c r="N271" s="16"/>
    </row>
    <row r="272" spans="1:14" ht="45">
      <c r="A272" s="1" t="s">
        <v>0</v>
      </c>
      <c r="B272" s="1" t="s">
        <v>1</v>
      </c>
      <c r="C272" s="2" t="s">
        <v>2</v>
      </c>
      <c r="D272" s="3" t="s">
        <v>3</v>
      </c>
      <c r="E272" s="1" t="s">
        <v>4</v>
      </c>
      <c r="F272" s="4" t="s">
        <v>5</v>
      </c>
      <c r="G272" s="5" t="s">
        <v>6</v>
      </c>
      <c r="H272" s="6" t="s">
        <v>7</v>
      </c>
      <c r="I272" s="5" t="s">
        <v>8</v>
      </c>
      <c r="J272" s="5" t="s">
        <v>9</v>
      </c>
      <c r="K272" s="7" t="s">
        <v>10</v>
      </c>
      <c r="L272" s="7" t="s">
        <v>11</v>
      </c>
      <c r="M272" s="113" t="s">
        <v>12</v>
      </c>
      <c r="N272" s="7" t="s">
        <v>13</v>
      </c>
    </row>
    <row r="273" spans="1:14" ht="58.5" customHeight="1">
      <c r="A273" s="9" t="s">
        <v>221</v>
      </c>
      <c r="B273" s="10">
        <v>1</v>
      </c>
      <c r="C273" s="11" t="s">
        <v>222</v>
      </c>
      <c r="D273" s="12">
        <v>40</v>
      </c>
      <c r="E273" s="10" t="s">
        <v>17</v>
      </c>
      <c r="F273" s="13"/>
      <c r="G273" s="14">
        <f>D273*F273</f>
        <v>0</v>
      </c>
      <c r="H273" s="15">
        <v>0.08</v>
      </c>
      <c r="I273" s="14">
        <f>G273*H273</f>
        <v>0</v>
      </c>
      <c r="J273" s="14">
        <f>G273+I273</f>
        <v>0</v>
      </c>
      <c r="K273" s="16"/>
      <c r="L273" s="16"/>
      <c r="M273" s="114"/>
      <c r="N273" s="16"/>
    </row>
    <row r="274" spans="1:14" ht="47.25" customHeight="1">
      <c r="A274" s="9" t="s">
        <v>221</v>
      </c>
      <c r="B274" s="10">
        <v>2</v>
      </c>
      <c r="C274" s="11" t="s">
        <v>223</v>
      </c>
      <c r="D274" s="12">
        <v>2400</v>
      </c>
      <c r="E274" s="10" t="s">
        <v>17</v>
      </c>
      <c r="F274" s="13"/>
      <c r="G274" s="14">
        <f>D274*F274</f>
        <v>0</v>
      </c>
      <c r="H274" s="15">
        <v>0.08</v>
      </c>
      <c r="I274" s="14">
        <f>G274*H274</f>
        <v>0</v>
      </c>
      <c r="J274" s="14">
        <f>G274+I274</f>
        <v>0</v>
      </c>
      <c r="K274" s="16"/>
      <c r="L274" s="16"/>
      <c r="M274" s="114"/>
      <c r="N274" s="16"/>
    </row>
    <row r="275" spans="1:14" ht="42.75">
      <c r="A275" s="9" t="s">
        <v>221</v>
      </c>
      <c r="B275" s="10">
        <v>3</v>
      </c>
      <c r="C275" s="11" t="s">
        <v>224</v>
      </c>
      <c r="D275" s="12">
        <v>200</v>
      </c>
      <c r="E275" s="10" t="s">
        <v>17</v>
      </c>
      <c r="F275" s="13"/>
      <c r="G275" s="14">
        <f>D275*F275</f>
        <v>0</v>
      </c>
      <c r="H275" s="15">
        <v>0.08</v>
      </c>
      <c r="I275" s="14">
        <f>G275*H275</f>
        <v>0</v>
      </c>
      <c r="J275" s="14">
        <f>G275+I275</f>
        <v>0</v>
      </c>
      <c r="K275" s="16"/>
      <c r="L275" s="16"/>
      <c r="M275" s="114"/>
      <c r="N275" s="16"/>
    </row>
    <row r="276" spans="1:14" ht="60.4" customHeight="1">
      <c r="A276" s="9" t="s">
        <v>221</v>
      </c>
      <c r="B276" s="10">
        <v>4</v>
      </c>
      <c r="C276" s="11" t="s">
        <v>225</v>
      </c>
      <c r="D276" s="12">
        <v>5</v>
      </c>
      <c r="E276" s="10" t="s">
        <v>29</v>
      </c>
      <c r="F276" s="13"/>
      <c r="G276" s="14">
        <f>D276*F276</f>
        <v>0</v>
      </c>
      <c r="H276" s="15">
        <v>0.08</v>
      </c>
      <c r="I276" s="14">
        <f>G276*H276</f>
        <v>0</v>
      </c>
      <c r="J276" s="14">
        <f>G276+I276</f>
        <v>0</v>
      </c>
      <c r="K276" s="16"/>
      <c r="L276" s="16"/>
      <c r="M276" s="114"/>
      <c r="N276" s="16"/>
    </row>
    <row r="277" spans="1:14" ht="71.099999999999994" customHeight="1">
      <c r="A277" s="9" t="s">
        <v>221</v>
      </c>
      <c r="B277" s="10">
        <v>5</v>
      </c>
      <c r="C277" s="11" t="s">
        <v>226</v>
      </c>
      <c r="D277" s="12">
        <v>5</v>
      </c>
      <c r="E277" s="10" t="s">
        <v>29</v>
      </c>
      <c r="F277" s="13"/>
      <c r="G277" s="14">
        <f>D277*F277</f>
        <v>0</v>
      </c>
      <c r="H277" s="15">
        <v>0.08</v>
      </c>
      <c r="I277" s="14">
        <f>G277*H277</f>
        <v>0</v>
      </c>
      <c r="J277" s="14">
        <f>G277+I277</f>
        <v>0</v>
      </c>
      <c r="K277" s="16"/>
      <c r="L277" s="16"/>
      <c r="M277" s="114"/>
      <c r="N277" s="16"/>
    </row>
    <row r="278" spans="1:14" ht="26.25" customHeight="1">
      <c r="A278" s="9"/>
      <c r="B278" s="10"/>
      <c r="C278" s="11"/>
      <c r="D278" s="12"/>
      <c r="E278" s="10"/>
      <c r="F278" s="13" t="s">
        <v>18</v>
      </c>
      <c r="G278" s="86">
        <f>SUM(G273:G277)</f>
        <v>0</v>
      </c>
      <c r="H278" s="15"/>
      <c r="I278" s="86">
        <f>SUM(I273:I277)</f>
        <v>0</v>
      </c>
      <c r="J278" s="86">
        <f>SUM(J273:J277)</f>
        <v>0</v>
      </c>
      <c r="K278" s="16"/>
      <c r="L278" s="16"/>
      <c r="M278" s="114"/>
      <c r="N278" s="16"/>
    </row>
    <row r="279" spans="1:14">
      <c r="A279" s="9"/>
      <c r="B279" s="10"/>
      <c r="C279" s="11"/>
      <c r="D279" s="12"/>
      <c r="E279" s="10"/>
      <c r="F279" s="13"/>
      <c r="G279" s="14"/>
      <c r="H279" s="15"/>
      <c r="I279" s="14"/>
      <c r="J279" s="14"/>
      <c r="K279" s="16"/>
      <c r="L279" s="16"/>
      <c r="M279" s="114"/>
      <c r="N279" s="16"/>
    </row>
    <row r="280" spans="1:14" ht="45">
      <c r="A280" s="1" t="s">
        <v>0</v>
      </c>
      <c r="B280" s="1" t="s">
        <v>1</v>
      </c>
      <c r="C280" s="2" t="s">
        <v>2</v>
      </c>
      <c r="D280" s="3" t="s">
        <v>3</v>
      </c>
      <c r="E280" s="1" t="s">
        <v>4</v>
      </c>
      <c r="F280" s="4" t="s">
        <v>5</v>
      </c>
      <c r="G280" s="5" t="s">
        <v>6</v>
      </c>
      <c r="H280" s="6" t="s">
        <v>7</v>
      </c>
      <c r="I280" s="5" t="s">
        <v>8</v>
      </c>
      <c r="J280" s="5" t="s">
        <v>9</v>
      </c>
      <c r="K280" s="7" t="s">
        <v>10</v>
      </c>
      <c r="L280" s="7" t="s">
        <v>11</v>
      </c>
      <c r="M280" s="113" t="s">
        <v>12</v>
      </c>
      <c r="N280" s="7" t="s">
        <v>13</v>
      </c>
    </row>
    <row r="281" spans="1:14" ht="143.25">
      <c r="A281" s="9" t="s">
        <v>227</v>
      </c>
      <c r="B281" s="10"/>
      <c r="C281" s="47" t="s">
        <v>556</v>
      </c>
      <c r="D281" s="12">
        <v>5</v>
      </c>
      <c r="E281" s="10" t="s">
        <v>101</v>
      </c>
      <c r="F281" s="13"/>
      <c r="G281" s="14">
        <f>D281*F281</f>
        <v>0</v>
      </c>
      <c r="H281" s="15">
        <v>0.08</v>
      </c>
      <c r="I281" s="14">
        <f>G281*H281</f>
        <v>0</v>
      </c>
      <c r="J281" s="14">
        <f>G281+I281</f>
        <v>0</v>
      </c>
      <c r="K281" s="16"/>
      <c r="L281" s="16"/>
      <c r="M281" s="114"/>
      <c r="N281" s="16"/>
    </row>
    <row r="282" spans="1:14" ht="33" customHeight="1">
      <c r="A282" s="9"/>
      <c r="B282" s="10"/>
      <c r="C282" s="11"/>
      <c r="D282" s="12"/>
      <c r="E282" s="10"/>
      <c r="F282" s="13" t="s">
        <v>18</v>
      </c>
      <c r="G282" s="86">
        <f>SUM(G281:G281)</f>
        <v>0</v>
      </c>
      <c r="H282" s="15"/>
      <c r="I282" s="86">
        <f>SUM(I281:I281)</f>
        <v>0</v>
      </c>
      <c r="J282" s="86">
        <f>SUM(J281:J281)</f>
        <v>0</v>
      </c>
      <c r="K282" s="16"/>
      <c r="L282" s="16"/>
      <c r="M282" s="114"/>
      <c r="N282" s="16"/>
    </row>
    <row r="283" spans="1:14">
      <c r="A283" s="9"/>
      <c r="B283" s="10"/>
      <c r="C283" s="11"/>
      <c r="D283" s="12"/>
      <c r="E283" s="10"/>
      <c r="F283" s="13"/>
      <c r="G283" s="14"/>
      <c r="H283" s="15"/>
      <c r="I283" s="14"/>
      <c r="J283" s="14"/>
      <c r="K283" s="16"/>
      <c r="L283" s="16"/>
      <c r="M283" s="114"/>
      <c r="N283" s="16"/>
    </row>
    <row r="284" spans="1:14" ht="45">
      <c r="A284" s="1" t="s">
        <v>0</v>
      </c>
      <c r="B284" s="1" t="s">
        <v>1</v>
      </c>
      <c r="C284" s="2" t="s">
        <v>2</v>
      </c>
      <c r="D284" s="3" t="s">
        <v>3</v>
      </c>
      <c r="E284" s="1" t="s">
        <v>4</v>
      </c>
      <c r="F284" s="4" t="s">
        <v>5</v>
      </c>
      <c r="G284" s="5" t="s">
        <v>6</v>
      </c>
      <c r="H284" s="6" t="s">
        <v>7</v>
      </c>
      <c r="I284" s="5" t="s">
        <v>8</v>
      </c>
      <c r="J284" s="5" t="s">
        <v>9</v>
      </c>
      <c r="K284" s="7" t="s">
        <v>10</v>
      </c>
      <c r="L284" s="7" t="s">
        <v>11</v>
      </c>
      <c r="M284" s="113" t="s">
        <v>12</v>
      </c>
      <c r="N284" s="7" t="s">
        <v>13</v>
      </c>
    </row>
    <row r="285" spans="1:14" ht="35.1" customHeight="1">
      <c r="A285" s="9" t="s">
        <v>228</v>
      </c>
      <c r="B285" s="10">
        <v>1</v>
      </c>
      <c r="C285" s="11" t="s">
        <v>229</v>
      </c>
      <c r="D285" s="12">
        <v>1000</v>
      </c>
      <c r="E285" s="10" t="s">
        <v>17</v>
      </c>
      <c r="F285" s="13"/>
      <c r="G285" s="14">
        <f t="shared" ref="G285:G290" si="39">D285*F285</f>
        <v>0</v>
      </c>
      <c r="H285" s="15">
        <v>0.08</v>
      </c>
      <c r="I285" s="14">
        <f t="shared" ref="I285:I290" si="40">G285*H285</f>
        <v>0</v>
      </c>
      <c r="J285" s="14">
        <f t="shared" ref="J285:J290" si="41">G285+I285</f>
        <v>0</v>
      </c>
      <c r="K285" s="16"/>
      <c r="L285" s="16"/>
      <c r="M285" s="114"/>
      <c r="N285" s="16"/>
    </row>
    <row r="286" spans="1:14" ht="35.1" customHeight="1">
      <c r="A286" s="9" t="s">
        <v>228</v>
      </c>
      <c r="B286" s="10">
        <v>2</v>
      </c>
      <c r="C286" s="11" t="s">
        <v>230</v>
      </c>
      <c r="D286" s="12">
        <v>400</v>
      </c>
      <c r="E286" s="10" t="s">
        <v>17</v>
      </c>
      <c r="F286" s="13"/>
      <c r="G286" s="14">
        <f t="shared" si="39"/>
        <v>0</v>
      </c>
      <c r="H286" s="15">
        <v>0.08</v>
      </c>
      <c r="I286" s="14">
        <f t="shared" si="40"/>
        <v>0</v>
      </c>
      <c r="J286" s="14">
        <f t="shared" si="41"/>
        <v>0</v>
      </c>
      <c r="K286" s="16"/>
      <c r="L286" s="16"/>
      <c r="M286" s="114"/>
      <c r="N286" s="16"/>
    </row>
    <row r="287" spans="1:14" ht="35.1" customHeight="1">
      <c r="A287" s="9" t="s">
        <v>228</v>
      </c>
      <c r="B287" s="10">
        <v>3</v>
      </c>
      <c r="C287" s="11" t="s">
        <v>231</v>
      </c>
      <c r="D287" s="12">
        <v>200</v>
      </c>
      <c r="E287" s="10" t="s">
        <v>17</v>
      </c>
      <c r="F287" s="13"/>
      <c r="G287" s="14">
        <f t="shared" si="39"/>
        <v>0</v>
      </c>
      <c r="H287" s="15">
        <v>0.08</v>
      </c>
      <c r="I287" s="14">
        <f t="shared" si="40"/>
        <v>0</v>
      </c>
      <c r="J287" s="14">
        <f t="shared" si="41"/>
        <v>0</v>
      </c>
      <c r="K287" s="16"/>
      <c r="L287" s="16"/>
      <c r="M287" s="114"/>
      <c r="N287" s="16"/>
    </row>
    <row r="288" spans="1:14" ht="35.1" customHeight="1">
      <c r="A288" s="9" t="s">
        <v>228</v>
      </c>
      <c r="B288" s="10">
        <v>4</v>
      </c>
      <c r="C288" s="11" t="s">
        <v>232</v>
      </c>
      <c r="D288" s="12">
        <v>50</v>
      </c>
      <c r="E288" s="10" t="s">
        <v>17</v>
      </c>
      <c r="F288" s="13"/>
      <c r="G288" s="14">
        <f t="shared" si="39"/>
        <v>0</v>
      </c>
      <c r="H288" s="15">
        <v>0.08</v>
      </c>
      <c r="I288" s="14">
        <f t="shared" si="40"/>
        <v>0</v>
      </c>
      <c r="J288" s="14">
        <f t="shared" si="41"/>
        <v>0</v>
      </c>
      <c r="K288" s="16"/>
      <c r="L288" s="16"/>
      <c r="M288" s="114"/>
      <c r="N288" s="16"/>
    </row>
    <row r="289" spans="1:14" ht="35.1" customHeight="1">
      <c r="A289" s="9" t="s">
        <v>228</v>
      </c>
      <c r="B289" s="10">
        <v>5</v>
      </c>
      <c r="C289" s="11" t="s">
        <v>233</v>
      </c>
      <c r="D289" s="12">
        <v>50</v>
      </c>
      <c r="E289" s="10" t="s">
        <v>17</v>
      </c>
      <c r="F289" s="13"/>
      <c r="G289" s="14">
        <f t="shared" si="39"/>
        <v>0</v>
      </c>
      <c r="H289" s="15">
        <v>0.08</v>
      </c>
      <c r="I289" s="14">
        <f t="shared" si="40"/>
        <v>0</v>
      </c>
      <c r="J289" s="14">
        <f t="shared" si="41"/>
        <v>0</v>
      </c>
      <c r="K289" s="16"/>
      <c r="L289" s="16"/>
      <c r="M289" s="114"/>
      <c r="N289" s="16"/>
    </row>
    <row r="290" spans="1:14" ht="35.1" customHeight="1">
      <c r="A290" s="9" t="s">
        <v>228</v>
      </c>
      <c r="B290" s="10">
        <v>6</v>
      </c>
      <c r="C290" s="11" t="s">
        <v>234</v>
      </c>
      <c r="D290" s="12">
        <v>20</v>
      </c>
      <c r="E290" s="10" t="s">
        <v>17</v>
      </c>
      <c r="F290" s="13"/>
      <c r="G290" s="14">
        <f t="shared" si="39"/>
        <v>0</v>
      </c>
      <c r="H290" s="15">
        <v>0.08</v>
      </c>
      <c r="I290" s="14">
        <f t="shared" si="40"/>
        <v>0</v>
      </c>
      <c r="J290" s="14">
        <f t="shared" si="41"/>
        <v>0</v>
      </c>
      <c r="K290" s="16"/>
      <c r="L290" s="16"/>
      <c r="M290" s="114"/>
      <c r="N290" s="16"/>
    </row>
    <row r="291" spans="1:14" ht="35.1" customHeight="1">
      <c r="A291" s="9"/>
      <c r="B291" s="10"/>
      <c r="C291" s="11"/>
      <c r="D291" s="12"/>
      <c r="E291" s="10"/>
      <c r="F291" s="13" t="s">
        <v>18</v>
      </c>
      <c r="G291" s="86">
        <f>SUM(G285:G290)</f>
        <v>0</v>
      </c>
      <c r="H291" s="15"/>
      <c r="I291" s="86">
        <f>SUM(I285:I290)</f>
        <v>0</v>
      </c>
      <c r="J291" s="86">
        <f>SUM(J285:J290)</f>
        <v>0</v>
      </c>
      <c r="K291" s="16"/>
      <c r="L291" s="16"/>
      <c r="M291" s="114"/>
      <c r="N291" s="16"/>
    </row>
    <row r="292" spans="1:14">
      <c r="A292" s="9"/>
      <c r="B292" s="10"/>
      <c r="C292" s="11"/>
      <c r="D292" s="12"/>
      <c r="E292" s="10"/>
      <c r="F292" s="13"/>
      <c r="G292" s="14"/>
      <c r="H292" s="15"/>
      <c r="I292" s="14"/>
      <c r="J292" s="14"/>
      <c r="K292" s="16"/>
      <c r="L292" s="16"/>
      <c r="M292" s="114"/>
      <c r="N292" s="16"/>
    </row>
    <row r="293" spans="1:14" ht="45">
      <c r="A293" s="1" t="s">
        <v>0</v>
      </c>
      <c r="B293" s="1" t="s">
        <v>1</v>
      </c>
      <c r="C293" s="2" t="s">
        <v>2</v>
      </c>
      <c r="D293" s="3" t="s">
        <v>3</v>
      </c>
      <c r="E293" s="1" t="s">
        <v>4</v>
      </c>
      <c r="F293" s="4" t="s">
        <v>5</v>
      </c>
      <c r="G293" s="5" t="s">
        <v>6</v>
      </c>
      <c r="H293" s="6" t="s">
        <v>7</v>
      </c>
      <c r="I293" s="5" t="s">
        <v>8</v>
      </c>
      <c r="J293" s="5" t="s">
        <v>9</v>
      </c>
      <c r="K293" s="7" t="s">
        <v>10</v>
      </c>
      <c r="L293" s="7" t="s">
        <v>11</v>
      </c>
      <c r="M293" s="113" t="s">
        <v>12</v>
      </c>
      <c r="N293" s="7" t="s">
        <v>13</v>
      </c>
    </row>
    <row r="294" spans="1:14" ht="45" customHeight="1">
      <c r="A294" s="9" t="s">
        <v>235</v>
      </c>
      <c r="B294" s="10">
        <v>1</v>
      </c>
      <c r="C294" s="11" t="s">
        <v>236</v>
      </c>
      <c r="D294" s="12">
        <v>50</v>
      </c>
      <c r="E294" s="10" t="s">
        <v>17</v>
      </c>
      <c r="F294" s="13"/>
      <c r="G294" s="14">
        <f>D294*F294</f>
        <v>0</v>
      </c>
      <c r="H294" s="15">
        <v>0.08</v>
      </c>
      <c r="I294" s="14">
        <f>G294*H294</f>
        <v>0</v>
      </c>
      <c r="J294" s="14">
        <f>G294+I294</f>
        <v>0</v>
      </c>
      <c r="K294" s="16"/>
      <c r="L294" s="16"/>
      <c r="M294" s="114"/>
      <c r="N294" s="16"/>
    </row>
    <row r="295" spans="1:14" ht="72.2" customHeight="1">
      <c r="A295" s="9" t="s">
        <v>235</v>
      </c>
      <c r="B295" s="10">
        <v>2</v>
      </c>
      <c r="C295" s="11" t="s">
        <v>237</v>
      </c>
      <c r="D295" s="12">
        <v>20</v>
      </c>
      <c r="E295" s="10" t="s">
        <v>17</v>
      </c>
      <c r="F295" s="13"/>
      <c r="G295" s="14">
        <f>D295*F295</f>
        <v>0</v>
      </c>
      <c r="H295" s="15">
        <v>0.08</v>
      </c>
      <c r="I295" s="14">
        <f>G295*H295</f>
        <v>0</v>
      </c>
      <c r="J295" s="14">
        <f>G295+I295</f>
        <v>0</v>
      </c>
      <c r="K295" s="16"/>
      <c r="L295" s="16"/>
      <c r="M295" s="114"/>
      <c r="N295" s="16"/>
    </row>
    <row r="296" spans="1:14" ht="29.25" customHeight="1">
      <c r="A296" s="9"/>
      <c r="B296" s="10"/>
      <c r="C296" s="11"/>
      <c r="D296" s="12"/>
      <c r="E296" s="10"/>
      <c r="F296" s="13" t="s">
        <v>18</v>
      </c>
      <c r="G296" s="86">
        <f>SUM(G294:G295)</f>
        <v>0</v>
      </c>
      <c r="H296" s="15"/>
      <c r="I296" s="86">
        <f>SUM(I294:I295)</f>
        <v>0</v>
      </c>
      <c r="J296" s="86">
        <f>SUM(J294:J295)</f>
        <v>0</v>
      </c>
      <c r="K296" s="16"/>
      <c r="L296" s="16"/>
      <c r="M296" s="114"/>
      <c r="N296" s="16"/>
    </row>
    <row r="297" spans="1:14">
      <c r="A297" s="9"/>
      <c r="B297" s="10"/>
      <c r="C297" s="11"/>
      <c r="D297" s="12"/>
      <c r="E297" s="10"/>
      <c r="F297" s="13"/>
      <c r="G297" s="14"/>
      <c r="H297" s="15"/>
      <c r="I297" s="14"/>
      <c r="J297" s="14"/>
      <c r="K297" s="16"/>
      <c r="L297" s="16"/>
      <c r="M297" s="114"/>
      <c r="N297" s="16"/>
    </row>
    <row r="298" spans="1:14" ht="45">
      <c r="A298" s="1" t="s">
        <v>0</v>
      </c>
      <c r="B298" s="1" t="s">
        <v>1</v>
      </c>
      <c r="C298" s="2" t="s">
        <v>2</v>
      </c>
      <c r="D298" s="3" t="s">
        <v>3</v>
      </c>
      <c r="E298" s="1" t="s">
        <v>4</v>
      </c>
      <c r="F298" s="4" t="s">
        <v>5</v>
      </c>
      <c r="G298" s="5" t="s">
        <v>6</v>
      </c>
      <c r="H298" s="6" t="s">
        <v>7</v>
      </c>
      <c r="I298" s="5" t="s">
        <v>8</v>
      </c>
      <c r="J298" s="5" t="s">
        <v>9</v>
      </c>
      <c r="K298" s="7" t="s">
        <v>10</v>
      </c>
      <c r="L298" s="7" t="s">
        <v>11</v>
      </c>
      <c r="M298" s="113" t="s">
        <v>12</v>
      </c>
      <c r="N298" s="7" t="s">
        <v>13</v>
      </c>
    </row>
    <row r="299" spans="1:14" ht="42.2" customHeight="1">
      <c r="A299" s="9" t="s">
        <v>238</v>
      </c>
      <c r="B299" s="10">
        <v>1</v>
      </c>
      <c r="C299" s="11" t="s">
        <v>239</v>
      </c>
      <c r="D299" s="12">
        <v>20000</v>
      </c>
      <c r="E299" s="10" t="s">
        <v>17</v>
      </c>
      <c r="F299" s="13"/>
      <c r="G299" s="14">
        <f>D299*F299</f>
        <v>0</v>
      </c>
      <c r="H299" s="15">
        <v>0.08</v>
      </c>
      <c r="I299" s="14">
        <f>G299*H299</f>
        <v>0</v>
      </c>
      <c r="J299" s="14">
        <f>G299+I299</f>
        <v>0</v>
      </c>
      <c r="K299" s="16"/>
      <c r="L299" s="16"/>
      <c r="M299" s="114"/>
      <c r="N299" s="16"/>
    </row>
    <row r="300" spans="1:14" ht="40.9" customHeight="1">
      <c r="A300" s="9" t="s">
        <v>238</v>
      </c>
      <c r="B300" s="10">
        <v>2</v>
      </c>
      <c r="C300" s="11" t="s">
        <v>240</v>
      </c>
      <c r="D300" s="12">
        <v>500</v>
      </c>
      <c r="E300" s="10" t="s">
        <v>17</v>
      </c>
      <c r="F300" s="13"/>
      <c r="G300" s="14">
        <f>D300*F300</f>
        <v>0</v>
      </c>
      <c r="H300" s="15">
        <v>0.08</v>
      </c>
      <c r="I300" s="14">
        <f>G300*H300</f>
        <v>0</v>
      </c>
      <c r="J300" s="14">
        <f>G300+I300</f>
        <v>0</v>
      </c>
      <c r="K300" s="16"/>
      <c r="L300" s="16"/>
      <c r="M300" s="114"/>
      <c r="N300" s="16"/>
    </row>
    <row r="301" spans="1:14" ht="35.1" customHeight="1">
      <c r="A301" s="9" t="s">
        <v>238</v>
      </c>
      <c r="B301" s="10">
        <v>3</v>
      </c>
      <c r="C301" s="11" t="s">
        <v>241</v>
      </c>
      <c r="D301" s="12">
        <v>500</v>
      </c>
      <c r="E301" s="10" t="s">
        <v>17</v>
      </c>
      <c r="F301" s="13"/>
      <c r="G301" s="14">
        <f>D301*F301</f>
        <v>0</v>
      </c>
      <c r="H301" s="15">
        <v>0.08</v>
      </c>
      <c r="I301" s="14">
        <f>G301*H301</f>
        <v>0</v>
      </c>
      <c r="J301" s="14">
        <f>G301+I301</f>
        <v>0</v>
      </c>
      <c r="K301" s="16"/>
      <c r="L301" s="16"/>
      <c r="M301" s="114"/>
      <c r="N301" s="16"/>
    </row>
    <row r="302" spans="1:14" ht="28.5">
      <c r="A302" s="9" t="s">
        <v>238</v>
      </c>
      <c r="B302" s="10">
        <v>4</v>
      </c>
      <c r="C302" s="11" t="s">
        <v>242</v>
      </c>
      <c r="D302" s="12">
        <v>55000</v>
      </c>
      <c r="E302" s="10" t="s">
        <v>17</v>
      </c>
      <c r="F302" s="13"/>
      <c r="G302" s="14">
        <f>D302*F302</f>
        <v>0</v>
      </c>
      <c r="H302" s="15">
        <v>0.08</v>
      </c>
      <c r="I302" s="14">
        <f>G302*H302</f>
        <v>0</v>
      </c>
      <c r="J302" s="14">
        <f>G302+I302</f>
        <v>0</v>
      </c>
      <c r="K302" s="16"/>
      <c r="L302" s="16"/>
      <c r="M302" s="114"/>
      <c r="N302" s="16"/>
    </row>
    <row r="303" spans="1:14" ht="35.1" customHeight="1">
      <c r="A303" s="9"/>
      <c r="B303" s="10"/>
      <c r="C303" s="11"/>
      <c r="D303" s="12"/>
      <c r="E303" s="10"/>
      <c r="F303" s="13" t="s">
        <v>18</v>
      </c>
      <c r="G303" s="86">
        <f>SUM(G299:G302)</f>
        <v>0</v>
      </c>
      <c r="H303" s="15"/>
      <c r="I303" s="86">
        <f>SUM(I299:I302)</f>
        <v>0</v>
      </c>
      <c r="J303" s="86">
        <f>SUM(J299:J302)</f>
        <v>0</v>
      </c>
      <c r="K303" s="16"/>
      <c r="L303" s="16"/>
      <c r="M303" s="114"/>
      <c r="N303" s="16"/>
    </row>
    <row r="304" spans="1:14">
      <c r="A304" s="9"/>
      <c r="B304" s="10"/>
      <c r="C304" s="11"/>
      <c r="D304" s="12"/>
      <c r="E304" s="10"/>
      <c r="F304" s="13"/>
      <c r="G304" s="14"/>
      <c r="H304" s="15"/>
      <c r="I304" s="14"/>
      <c r="J304" s="14"/>
      <c r="K304" s="16"/>
      <c r="L304" s="16"/>
      <c r="M304" s="114"/>
      <c r="N304" s="16"/>
    </row>
    <row r="305" spans="1:14" ht="45">
      <c r="A305" s="1" t="s">
        <v>0</v>
      </c>
      <c r="B305" s="1" t="s">
        <v>1</v>
      </c>
      <c r="C305" s="2" t="s">
        <v>2</v>
      </c>
      <c r="D305" s="3" t="s">
        <v>3</v>
      </c>
      <c r="E305" s="1" t="s">
        <v>4</v>
      </c>
      <c r="F305" s="4" t="s">
        <v>5</v>
      </c>
      <c r="G305" s="5" t="s">
        <v>6</v>
      </c>
      <c r="H305" s="6" t="s">
        <v>7</v>
      </c>
      <c r="I305" s="5" t="s">
        <v>8</v>
      </c>
      <c r="J305" s="5" t="s">
        <v>9</v>
      </c>
      <c r="K305" s="7" t="s">
        <v>10</v>
      </c>
      <c r="L305" s="7" t="s">
        <v>11</v>
      </c>
      <c r="M305" s="113" t="s">
        <v>12</v>
      </c>
      <c r="N305" s="7" t="s">
        <v>13</v>
      </c>
    </row>
    <row r="306" spans="1:14" ht="45.95" customHeight="1">
      <c r="A306" s="9" t="s">
        <v>243</v>
      </c>
      <c r="B306" s="10">
        <v>1</v>
      </c>
      <c r="C306" s="11" t="s">
        <v>244</v>
      </c>
      <c r="D306" s="12">
        <v>30</v>
      </c>
      <c r="E306" s="10" t="s">
        <v>17</v>
      </c>
      <c r="F306" s="13"/>
      <c r="G306" s="14">
        <f>D306*F306</f>
        <v>0</v>
      </c>
      <c r="H306" s="15">
        <v>0.08</v>
      </c>
      <c r="I306" s="14">
        <f>G306*H306</f>
        <v>0</v>
      </c>
      <c r="J306" s="14">
        <f>G306+I306</f>
        <v>0</v>
      </c>
      <c r="K306" s="16"/>
      <c r="L306" s="16"/>
      <c r="M306" s="114"/>
      <c r="N306" s="16"/>
    </row>
    <row r="307" spans="1:14" ht="48" customHeight="1">
      <c r="A307" s="9" t="s">
        <v>243</v>
      </c>
      <c r="B307" s="10">
        <v>2</v>
      </c>
      <c r="C307" s="11" t="s">
        <v>245</v>
      </c>
      <c r="D307" s="12">
        <v>20</v>
      </c>
      <c r="E307" s="10" t="s">
        <v>17</v>
      </c>
      <c r="F307" s="13"/>
      <c r="G307" s="14">
        <f>D307*F307</f>
        <v>0</v>
      </c>
      <c r="H307" s="15">
        <v>0.08</v>
      </c>
      <c r="I307" s="14">
        <f>G307*H307</f>
        <v>0</v>
      </c>
      <c r="J307" s="14">
        <f>G307+I307</f>
        <v>0</v>
      </c>
      <c r="K307" s="16"/>
      <c r="L307" s="16"/>
      <c r="M307" s="114"/>
      <c r="N307" s="16"/>
    </row>
    <row r="308" spans="1:14" ht="37.5" customHeight="1">
      <c r="A308" s="9" t="s">
        <v>243</v>
      </c>
      <c r="B308" s="10">
        <v>3</v>
      </c>
      <c r="C308" s="11" t="s">
        <v>246</v>
      </c>
      <c r="D308" s="12">
        <v>10</v>
      </c>
      <c r="E308" s="10" t="s">
        <v>17</v>
      </c>
      <c r="F308" s="13"/>
      <c r="G308" s="14">
        <f>D308*F308</f>
        <v>0</v>
      </c>
      <c r="H308" s="15">
        <v>0.08</v>
      </c>
      <c r="I308" s="14">
        <f>G308*H308</f>
        <v>0</v>
      </c>
      <c r="J308" s="14">
        <f>G308+I308</f>
        <v>0</v>
      </c>
      <c r="K308" s="16"/>
      <c r="L308" s="16"/>
      <c r="M308" s="114"/>
      <c r="N308" s="16"/>
    </row>
    <row r="309" spans="1:14" ht="47.25" customHeight="1">
      <c r="A309" s="9" t="s">
        <v>243</v>
      </c>
      <c r="B309" s="10">
        <v>4</v>
      </c>
      <c r="C309" s="11" t="s">
        <v>247</v>
      </c>
      <c r="D309" s="12">
        <v>2</v>
      </c>
      <c r="E309" s="10" t="s">
        <v>17</v>
      </c>
      <c r="F309" s="13"/>
      <c r="G309" s="14">
        <f>D309*F309</f>
        <v>0</v>
      </c>
      <c r="H309" s="15">
        <v>0.08</v>
      </c>
      <c r="I309" s="14">
        <f>G309*H309</f>
        <v>0</v>
      </c>
      <c r="J309" s="14">
        <f>G309+I309</f>
        <v>0</v>
      </c>
      <c r="K309" s="16"/>
      <c r="L309" s="16"/>
      <c r="M309" s="114"/>
      <c r="N309" s="16"/>
    </row>
    <row r="310" spans="1:14" ht="33" customHeight="1">
      <c r="A310" s="9"/>
      <c r="B310" s="10"/>
      <c r="C310" s="11"/>
      <c r="D310" s="12"/>
      <c r="E310" s="10"/>
      <c r="F310" s="13" t="s">
        <v>18</v>
      </c>
      <c r="G310" s="86">
        <f>SUM(G306:G309)</f>
        <v>0</v>
      </c>
      <c r="H310" s="15"/>
      <c r="I310" s="86">
        <f>SUM(I306:I309)</f>
        <v>0</v>
      </c>
      <c r="J310" s="86">
        <f>SUM(J306:J309)</f>
        <v>0</v>
      </c>
      <c r="K310" s="16"/>
      <c r="L310" s="16"/>
      <c r="M310" s="114"/>
      <c r="N310" s="16"/>
    </row>
    <row r="311" spans="1:14">
      <c r="A311" s="9"/>
      <c r="B311" s="10"/>
      <c r="C311" s="11"/>
      <c r="D311" s="12"/>
      <c r="E311" s="10"/>
      <c r="F311" s="13"/>
      <c r="G311" s="14"/>
      <c r="H311" s="15"/>
      <c r="I311" s="14"/>
      <c r="J311" s="14"/>
      <c r="K311" s="16"/>
      <c r="L311" s="16"/>
      <c r="M311" s="114"/>
      <c r="N311" s="16"/>
    </row>
    <row r="312" spans="1:14" ht="45">
      <c r="A312" s="1" t="s">
        <v>0</v>
      </c>
      <c r="B312" s="1" t="s">
        <v>1</v>
      </c>
      <c r="C312" s="2" t="s">
        <v>2</v>
      </c>
      <c r="D312" s="3" t="s">
        <v>3</v>
      </c>
      <c r="E312" s="1" t="s">
        <v>4</v>
      </c>
      <c r="F312" s="4" t="s">
        <v>5</v>
      </c>
      <c r="G312" s="5" t="s">
        <v>6</v>
      </c>
      <c r="H312" s="6" t="s">
        <v>7</v>
      </c>
      <c r="I312" s="5" t="s">
        <v>8</v>
      </c>
      <c r="J312" s="5" t="s">
        <v>9</v>
      </c>
      <c r="K312" s="7" t="s">
        <v>10</v>
      </c>
      <c r="L312" s="7" t="s">
        <v>11</v>
      </c>
      <c r="M312" s="113" t="s">
        <v>12</v>
      </c>
      <c r="N312" s="7" t="s">
        <v>13</v>
      </c>
    </row>
    <row r="313" spans="1:14" ht="40.9" customHeight="1">
      <c r="A313" s="9" t="s">
        <v>248</v>
      </c>
      <c r="B313" s="10">
        <v>1</v>
      </c>
      <c r="C313" s="11" t="s">
        <v>249</v>
      </c>
      <c r="D313" s="12">
        <v>50000</v>
      </c>
      <c r="E313" s="10" t="s">
        <v>36</v>
      </c>
      <c r="F313" s="13"/>
      <c r="G313" s="14">
        <f>D313*F313</f>
        <v>0</v>
      </c>
      <c r="H313" s="15">
        <v>0.08</v>
      </c>
      <c r="I313" s="14">
        <f>G313*H313</f>
        <v>0</v>
      </c>
      <c r="J313" s="14">
        <f>G313+I313</f>
        <v>0</v>
      </c>
      <c r="K313" s="16"/>
      <c r="L313" s="16"/>
      <c r="M313" s="114"/>
      <c r="N313" s="16"/>
    </row>
    <row r="314" spans="1:14" ht="28.5" customHeight="1">
      <c r="A314" s="9"/>
      <c r="B314" s="10"/>
      <c r="C314" s="11"/>
      <c r="D314" s="12"/>
      <c r="E314" s="10"/>
      <c r="F314" s="13" t="s">
        <v>18</v>
      </c>
      <c r="G314" s="86">
        <f>SUM(G313)</f>
        <v>0</v>
      </c>
      <c r="H314" s="15"/>
      <c r="I314" s="86">
        <f>SUM(I313)</f>
        <v>0</v>
      </c>
      <c r="J314" s="86">
        <f>SUM(J313)</f>
        <v>0</v>
      </c>
      <c r="K314" s="16"/>
      <c r="L314" s="16"/>
      <c r="M314" s="114"/>
      <c r="N314" s="16"/>
    </row>
    <row r="315" spans="1:14">
      <c r="A315" s="9"/>
      <c r="B315" s="10"/>
      <c r="C315" s="11"/>
      <c r="D315" s="12"/>
      <c r="E315" s="10"/>
      <c r="F315" s="13"/>
      <c r="G315" s="14"/>
      <c r="H315" s="15"/>
      <c r="I315" s="14"/>
      <c r="J315" s="14"/>
      <c r="K315" s="16"/>
      <c r="L315" s="16"/>
      <c r="M315" s="114"/>
      <c r="N315" s="16"/>
    </row>
    <row r="316" spans="1:14" ht="45">
      <c r="A316" s="1" t="s">
        <v>0</v>
      </c>
      <c r="B316" s="1" t="s">
        <v>1</v>
      </c>
      <c r="C316" s="2" t="s">
        <v>2</v>
      </c>
      <c r="D316" s="3" t="s">
        <v>3</v>
      </c>
      <c r="E316" s="1" t="s">
        <v>4</v>
      </c>
      <c r="F316" s="4" t="s">
        <v>5</v>
      </c>
      <c r="G316" s="5" t="s">
        <v>6</v>
      </c>
      <c r="H316" s="6" t="s">
        <v>7</v>
      </c>
      <c r="I316" s="5" t="s">
        <v>8</v>
      </c>
      <c r="J316" s="5" t="s">
        <v>9</v>
      </c>
      <c r="K316" s="7" t="s">
        <v>10</v>
      </c>
      <c r="L316" s="7" t="s">
        <v>11</v>
      </c>
      <c r="M316" s="113" t="s">
        <v>12</v>
      </c>
      <c r="N316" s="7" t="s">
        <v>13</v>
      </c>
    </row>
    <row r="317" spans="1:14" ht="71.849999999999994" customHeight="1">
      <c r="A317" s="9" t="s">
        <v>250</v>
      </c>
      <c r="B317" s="10">
        <v>1</v>
      </c>
      <c r="C317" s="11" t="s">
        <v>251</v>
      </c>
      <c r="D317" s="12">
        <v>9000</v>
      </c>
      <c r="E317" s="10" t="s">
        <v>17</v>
      </c>
      <c r="F317" s="13"/>
      <c r="G317" s="14">
        <f>D317*F317</f>
        <v>0</v>
      </c>
      <c r="H317" s="15">
        <v>0.08</v>
      </c>
      <c r="I317" s="14">
        <f>G317*H317</f>
        <v>0</v>
      </c>
      <c r="J317" s="14">
        <f>G317+I317</f>
        <v>0</v>
      </c>
      <c r="K317" s="16"/>
      <c r="L317" s="16"/>
      <c r="M317" s="114"/>
      <c r="N317" s="16"/>
    </row>
    <row r="318" spans="1:14" ht="27.75" customHeight="1">
      <c r="A318" s="9"/>
      <c r="B318" s="10"/>
      <c r="C318" s="11"/>
      <c r="D318" s="12"/>
      <c r="E318" s="10"/>
      <c r="F318" s="13" t="s">
        <v>18</v>
      </c>
      <c r="G318" s="86">
        <f>SUM(G317)</f>
        <v>0</v>
      </c>
      <c r="H318" s="15"/>
      <c r="I318" s="86">
        <f>SUM(I317)</f>
        <v>0</v>
      </c>
      <c r="J318" s="86">
        <f>SUM(J317)</f>
        <v>0</v>
      </c>
      <c r="K318" s="16"/>
      <c r="L318" s="16"/>
      <c r="M318" s="114"/>
      <c r="N318" s="16"/>
    </row>
    <row r="319" spans="1:14">
      <c r="A319" s="9"/>
      <c r="B319" s="10"/>
      <c r="C319" s="11"/>
      <c r="D319" s="12"/>
      <c r="E319" s="10"/>
      <c r="F319" s="13"/>
      <c r="G319" s="14"/>
      <c r="H319" s="15"/>
      <c r="I319" s="14"/>
      <c r="J319" s="14"/>
      <c r="K319" s="16"/>
      <c r="L319" s="16"/>
      <c r="M319" s="114"/>
      <c r="N319" s="16"/>
    </row>
    <row r="320" spans="1:14" ht="45">
      <c r="A320" s="1" t="s">
        <v>0</v>
      </c>
      <c r="B320" s="1" t="s">
        <v>1</v>
      </c>
      <c r="C320" s="2" t="s">
        <v>2</v>
      </c>
      <c r="D320" s="3" t="s">
        <v>3</v>
      </c>
      <c r="E320" s="1" t="s">
        <v>4</v>
      </c>
      <c r="F320" s="4" t="s">
        <v>5</v>
      </c>
      <c r="G320" s="5" t="s">
        <v>6</v>
      </c>
      <c r="H320" s="6" t="s">
        <v>7</v>
      </c>
      <c r="I320" s="5" t="s">
        <v>8</v>
      </c>
      <c r="J320" s="5" t="s">
        <v>9</v>
      </c>
      <c r="K320" s="7" t="s">
        <v>10</v>
      </c>
      <c r="L320" s="7" t="s">
        <v>11</v>
      </c>
      <c r="M320" s="113" t="s">
        <v>12</v>
      </c>
      <c r="N320" s="7" t="s">
        <v>13</v>
      </c>
    </row>
    <row r="321" spans="1:15" ht="28.5">
      <c r="A321" s="9" t="s">
        <v>252</v>
      </c>
      <c r="B321" s="10">
        <v>1</v>
      </c>
      <c r="C321" s="11" t="s">
        <v>253</v>
      </c>
      <c r="D321" s="12">
        <v>2</v>
      </c>
      <c r="E321" s="10" t="s">
        <v>101</v>
      </c>
      <c r="F321" s="13"/>
      <c r="G321" s="14">
        <f>D321*F321</f>
        <v>0</v>
      </c>
      <c r="H321" s="15">
        <v>0.08</v>
      </c>
      <c r="I321" s="14">
        <f>G321*H321</f>
        <v>0</v>
      </c>
      <c r="J321" s="14">
        <f>G321+I321</f>
        <v>0</v>
      </c>
      <c r="K321" s="16"/>
      <c r="L321" s="16"/>
      <c r="M321" s="114"/>
      <c r="N321" s="16"/>
    </row>
    <row r="322" spans="1:15" ht="28.5">
      <c r="A322" s="9" t="s">
        <v>252</v>
      </c>
      <c r="B322" s="10">
        <v>2</v>
      </c>
      <c r="C322" s="11" t="s">
        <v>254</v>
      </c>
      <c r="D322" s="12">
        <v>1</v>
      </c>
      <c r="E322" s="10" t="s">
        <v>101</v>
      </c>
      <c r="F322" s="13"/>
      <c r="G322" s="14">
        <f>D322*F322</f>
        <v>0</v>
      </c>
      <c r="H322" s="15">
        <v>0.08</v>
      </c>
      <c r="I322" s="14">
        <f>G322*H322</f>
        <v>0</v>
      </c>
      <c r="J322" s="14">
        <f>G322+I322</f>
        <v>0</v>
      </c>
      <c r="K322" s="16"/>
      <c r="L322" s="16"/>
      <c r="M322" s="114"/>
      <c r="N322" s="16"/>
    </row>
    <row r="323" spans="1:15" ht="35.1" customHeight="1">
      <c r="A323" s="9"/>
      <c r="B323" s="10"/>
      <c r="C323" s="11"/>
      <c r="D323" s="12"/>
      <c r="E323" s="10"/>
      <c r="F323" s="13" t="s">
        <v>18</v>
      </c>
      <c r="G323" s="86">
        <f>SUM(G321:G322)</f>
        <v>0</v>
      </c>
      <c r="H323" s="87"/>
      <c r="I323" s="86">
        <f>SUM(I321:I322)</f>
        <v>0</v>
      </c>
      <c r="J323" s="86">
        <f>SUM(J321:J322)</f>
        <v>0</v>
      </c>
      <c r="K323" s="16"/>
      <c r="L323" s="16"/>
      <c r="M323" s="114"/>
      <c r="N323" s="16"/>
    </row>
    <row r="324" spans="1:15" ht="15">
      <c r="A324" s="9"/>
      <c r="B324" s="10"/>
      <c r="C324" s="11"/>
      <c r="D324" s="12"/>
      <c r="E324" s="10"/>
      <c r="F324" s="13"/>
      <c r="G324" s="17"/>
      <c r="H324" s="29"/>
      <c r="I324" s="17"/>
      <c r="J324" s="17"/>
      <c r="K324" s="16"/>
      <c r="L324" s="16"/>
      <c r="M324" s="114"/>
      <c r="N324" s="16"/>
    </row>
    <row r="325" spans="1:15" ht="45">
      <c r="A325" s="1" t="s">
        <v>0</v>
      </c>
      <c r="B325" s="1" t="s">
        <v>1</v>
      </c>
      <c r="C325" s="2" t="s">
        <v>2</v>
      </c>
      <c r="D325" s="3" t="s">
        <v>3</v>
      </c>
      <c r="E325" s="1" t="s">
        <v>4</v>
      </c>
      <c r="F325" s="4" t="s">
        <v>5</v>
      </c>
      <c r="G325" s="5" t="s">
        <v>6</v>
      </c>
      <c r="H325" s="6" t="s">
        <v>7</v>
      </c>
      <c r="I325" s="5" t="s">
        <v>8</v>
      </c>
      <c r="J325" s="5" t="s">
        <v>9</v>
      </c>
      <c r="K325" s="7" t="s">
        <v>10</v>
      </c>
      <c r="L325" s="7" t="s">
        <v>11</v>
      </c>
      <c r="M325" s="113" t="s">
        <v>12</v>
      </c>
      <c r="N325" s="7" t="s">
        <v>13</v>
      </c>
    </row>
    <row r="326" spans="1:15" ht="169.15" customHeight="1">
      <c r="A326" s="9" t="s">
        <v>255</v>
      </c>
      <c r="B326" s="10">
        <v>1</v>
      </c>
      <c r="C326" s="45" t="s">
        <v>256</v>
      </c>
      <c r="D326" s="48">
        <v>150</v>
      </c>
      <c r="E326" s="10" t="s">
        <v>29</v>
      </c>
      <c r="F326" s="13"/>
      <c r="G326" s="31">
        <f>D326*F326</f>
        <v>0</v>
      </c>
      <c r="H326" s="32">
        <v>0.08</v>
      </c>
      <c r="I326" s="46">
        <f>G326*H326</f>
        <v>0</v>
      </c>
      <c r="J326" s="46">
        <f>G326+I326</f>
        <v>0</v>
      </c>
      <c r="K326" s="16"/>
      <c r="L326" s="16"/>
      <c r="M326" s="114"/>
      <c r="N326" s="16"/>
    </row>
    <row r="327" spans="1:15" ht="22.5" customHeight="1">
      <c r="A327" s="9"/>
      <c r="B327" s="10"/>
      <c r="C327" s="45"/>
      <c r="D327" s="48"/>
      <c r="E327" s="10"/>
      <c r="F327" s="13" t="s">
        <v>18</v>
      </c>
      <c r="G327" s="86">
        <f>SUM(G326)</f>
        <v>0</v>
      </c>
      <c r="H327" s="87"/>
      <c r="I327" s="86">
        <f>SUM(I326)</f>
        <v>0</v>
      </c>
      <c r="J327" s="86">
        <f>SUM(J326)</f>
        <v>0</v>
      </c>
      <c r="K327" s="16"/>
      <c r="L327" s="16"/>
      <c r="M327" s="114"/>
      <c r="N327" s="16"/>
    </row>
    <row r="328" spans="1:15" ht="12.95" customHeight="1">
      <c r="A328" s="9"/>
      <c r="B328" s="10"/>
      <c r="C328" s="45"/>
      <c r="D328" s="48"/>
      <c r="E328" s="10"/>
      <c r="F328" s="49"/>
      <c r="G328" s="50"/>
      <c r="H328" s="32"/>
      <c r="I328" s="33"/>
      <c r="J328" s="33"/>
      <c r="K328" s="16"/>
      <c r="L328" s="16"/>
      <c r="M328" s="114"/>
      <c r="N328" s="16"/>
    </row>
    <row r="329" spans="1:15" ht="59.1" customHeight="1">
      <c r="A329" s="1" t="s">
        <v>0</v>
      </c>
      <c r="B329" s="1" t="s">
        <v>1</v>
      </c>
      <c r="C329" s="2" t="s">
        <v>2</v>
      </c>
      <c r="D329" s="3" t="s">
        <v>3</v>
      </c>
      <c r="E329" s="1" t="s">
        <v>4</v>
      </c>
      <c r="F329" s="4" t="s">
        <v>5</v>
      </c>
      <c r="G329" s="5" t="s">
        <v>6</v>
      </c>
      <c r="H329" s="6" t="s">
        <v>7</v>
      </c>
      <c r="I329" s="5" t="s">
        <v>8</v>
      </c>
      <c r="J329" s="5" t="s">
        <v>9</v>
      </c>
      <c r="K329" s="7" t="s">
        <v>10</v>
      </c>
      <c r="L329" s="7" t="s">
        <v>11</v>
      </c>
      <c r="M329" s="113" t="s">
        <v>12</v>
      </c>
      <c r="N329" s="7" t="s">
        <v>13</v>
      </c>
    </row>
    <row r="330" spans="1:15" ht="90.75" customHeight="1">
      <c r="A330" s="9" t="s">
        <v>257</v>
      </c>
      <c r="B330" s="10">
        <v>1</v>
      </c>
      <c r="C330" s="11" t="s">
        <v>258</v>
      </c>
      <c r="D330" s="12">
        <v>100</v>
      </c>
      <c r="E330" s="10" t="s">
        <v>29</v>
      </c>
      <c r="F330" s="13"/>
      <c r="G330" s="42">
        <f>D330*F330</f>
        <v>0</v>
      </c>
      <c r="H330" s="15">
        <v>0.08</v>
      </c>
      <c r="I330" s="42">
        <f>G330*H330</f>
        <v>0</v>
      </c>
      <c r="J330" s="42">
        <f>G330+I330</f>
        <v>0</v>
      </c>
      <c r="K330" s="16"/>
      <c r="L330" s="16"/>
      <c r="M330" s="114"/>
      <c r="N330" s="16"/>
    </row>
    <row r="331" spans="1:15" ht="24.75" customHeight="1">
      <c r="A331" s="9"/>
      <c r="B331" s="10"/>
      <c r="C331" s="11"/>
      <c r="D331" s="12"/>
      <c r="E331" s="10"/>
      <c r="F331" s="13" t="s">
        <v>18</v>
      </c>
      <c r="G331" s="86">
        <f>SUM(G330)</f>
        <v>0</v>
      </c>
      <c r="H331" s="87"/>
      <c r="I331" s="86">
        <f>SUM(I330)</f>
        <v>0</v>
      </c>
      <c r="J331" s="86">
        <f>SUM(J330)</f>
        <v>0</v>
      </c>
      <c r="K331" s="16"/>
      <c r="L331" s="16"/>
      <c r="M331" s="114"/>
      <c r="N331" s="16"/>
    </row>
    <row r="332" spans="1:15" ht="18.95" customHeight="1">
      <c r="A332" s="9"/>
      <c r="B332" s="10"/>
      <c r="C332" s="11"/>
      <c r="D332" s="12"/>
      <c r="E332" s="10"/>
      <c r="F332" s="13"/>
      <c r="G332" s="43"/>
      <c r="H332" s="15"/>
      <c r="I332" s="43"/>
      <c r="J332" s="43"/>
      <c r="K332" s="16"/>
      <c r="L332" s="16"/>
      <c r="M332" s="114"/>
      <c r="N332" s="16"/>
    </row>
    <row r="333" spans="1:15" ht="54.4" customHeight="1">
      <c r="A333" s="1" t="s">
        <v>0</v>
      </c>
      <c r="B333" s="1" t="s">
        <v>1</v>
      </c>
      <c r="C333" s="2" t="s">
        <v>2</v>
      </c>
      <c r="D333" s="3" t="s">
        <v>3</v>
      </c>
      <c r="E333" s="1" t="s">
        <v>4</v>
      </c>
      <c r="F333" s="4" t="s">
        <v>5</v>
      </c>
      <c r="G333" s="5" t="s">
        <v>6</v>
      </c>
      <c r="H333" s="6" t="s">
        <v>7</v>
      </c>
      <c r="I333" s="5" t="s">
        <v>8</v>
      </c>
      <c r="J333" s="5" t="s">
        <v>9</v>
      </c>
      <c r="K333" s="7" t="s">
        <v>10</v>
      </c>
      <c r="L333" s="7" t="s">
        <v>11</v>
      </c>
      <c r="M333" s="113" t="s">
        <v>12</v>
      </c>
      <c r="N333" s="7" t="s">
        <v>13</v>
      </c>
      <c r="O333" s="122"/>
    </row>
    <row r="334" spans="1:15" ht="152.25" customHeight="1">
      <c r="A334" s="9" t="s">
        <v>259</v>
      </c>
      <c r="B334" s="10">
        <v>1</v>
      </c>
      <c r="C334" s="11" t="s">
        <v>260</v>
      </c>
      <c r="D334" s="12">
        <v>650</v>
      </c>
      <c r="E334" s="10" t="s">
        <v>29</v>
      </c>
      <c r="F334" s="13"/>
      <c r="G334" s="42">
        <f>D334*F334</f>
        <v>0</v>
      </c>
      <c r="H334" s="15">
        <v>0.08</v>
      </c>
      <c r="I334" s="42">
        <f>G334*H334</f>
        <v>0</v>
      </c>
      <c r="J334" s="42">
        <f>G334+I334</f>
        <v>0</v>
      </c>
      <c r="K334" s="16"/>
      <c r="L334" s="16"/>
      <c r="M334" s="114"/>
      <c r="N334" s="16"/>
    </row>
    <row r="335" spans="1:15" ht="27.75" customHeight="1">
      <c r="A335" s="9"/>
      <c r="B335" s="10"/>
      <c r="C335" s="11"/>
      <c r="D335" s="12"/>
      <c r="E335" s="10"/>
      <c r="F335" s="13" t="s">
        <v>18</v>
      </c>
      <c r="G335" s="86">
        <f>SUM(G334)</f>
        <v>0</v>
      </c>
      <c r="H335" s="87"/>
      <c r="I335" s="86">
        <f>SUM(I334)</f>
        <v>0</v>
      </c>
      <c r="J335" s="86">
        <f>SUM(J334)</f>
        <v>0</v>
      </c>
      <c r="K335" s="16"/>
      <c r="L335" s="16"/>
      <c r="M335" s="114"/>
      <c r="N335" s="16"/>
    </row>
    <row r="336" spans="1:15" ht="16.5" customHeight="1">
      <c r="A336" s="9"/>
      <c r="B336" s="10"/>
      <c r="C336" s="11"/>
      <c r="D336" s="12"/>
      <c r="E336" s="10"/>
      <c r="F336" s="13"/>
      <c r="G336" s="43"/>
      <c r="H336" s="15"/>
      <c r="I336" s="43"/>
      <c r="J336" s="43"/>
      <c r="K336" s="16"/>
      <c r="L336" s="16"/>
      <c r="M336" s="114"/>
      <c r="N336" s="16"/>
    </row>
    <row r="337" spans="1:14" ht="73.349999999999994" customHeight="1">
      <c r="A337" s="1" t="s">
        <v>0</v>
      </c>
      <c r="B337" s="1" t="s">
        <v>1</v>
      </c>
      <c r="C337" s="2" t="s">
        <v>2</v>
      </c>
      <c r="D337" s="3" t="s">
        <v>3</v>
      </c>
      <c r="E337" s="1" t="s">
        <v>4</v>
      </c>
      <c r="F337" s="4" t="s">
        <v>5</v>
      </c>
      <c r="G337" s="5" t="s">
        <v>6</v>
      </c>
      <c r="H337" s="6" t="s">
        <v>7</v>
      </c>
      <c r="I337" s="5" t="s">
        <v>8</v>
      </c>
      <c r="J337" s="5" t="s">
        <v>9</v>
      </c>
      <c r="K337" s="7" t="s">
        <v>10</v>
      </c>
      <c r="L337" s="7" t="s">
        <v>11</v>
      </c>
      <c r="M337" s="113" t="s">
        <v>12</v>
      </c>
      <c r="N337" s="7" t="s">
        <v>13</v>
      </c>
    </row>
    <row r="338" spans="1:14" ht="112.5" customHeight="1">
      <c r="A338" s="9" t="s">
        <v>261</v>
      </c>
      <c r="B338" s="10">
        <v>1</v>
      </c>
      <c r="C338" s="11" t="s">
        <v>262</v>
      </c>
      <c r="D338" s="12">
        <v>30</v>
      </c>
      <c r="E338" s="10" t="s">
        <v>29</v>
      </c>
      <c r="F338" s="13"/>
      <c r="G338" s="42">
        <f>D338*F338</f>
        <v>0</v>
      </c>
      <c r="H338" s="15">
        <v>0.08</v>
      </c>
      <c r="I338" s="42">
        <f>G338*H338</f>
        <v>0</v>
      </c>
      <c r="J338" s="42">
        <f>G338+I338</f>
        <v>0</v>
      </c>
      <c r="K338" s="16"/>
      <c r="L338" s="16"/>
      <c r="M338" s="114"/>
      <c r="N338" s="16"/>
    </row>
    <row r="339" spans="1:14" ht="26.1" customHeight="1">
      <c r="A339" s="9"/>
      <c r="B339" s="10"/>
      <c r="C339" s="11" t="s">
        <v>263</v>
      </c>
      <c r="D339" s="12"/>
      <c r="E339" s="10"/>
      <c r="F339" s="13" t="s">
        <v>18</v>
      </c>
      <c r="G339" s="86">
        <f>SUM(G338)</f>
        <v>0</v>
      </c>
      <c r="H339" s="87"/>
      <c r="I339" s="86">
        <f>SUM(I338)</f>
        <v>0</v>
      </c>
      <c r="J339" s="86">
        <f>SUM(J338)</f>
        <v>0</v>
      </c>
      <c r="K339" s="16"/>
      <c r="L339" s="16"/>
      <c r="M339" s="114"/>
      <c r="N339" s="16"/>
    </row>
    <row r="340" spans="1:14" ht="21.2" customHeight="1">
      <c r="A340" s="9"/>
      <c r="B340" s="10"/>
      <c r="C340" s="11"/>
      <c r="D340" s="12"/>
      <c r="E340" s="10"/>
      <c r="F340" s="13"/>
      <c r="G340" s="43"/>
      <c r="H340" s="15"/>
      <c r="I340" s="43"/>
      <c r="J340" s="43"/>
      <c r="K340" s="16"/>
      <c r="L340" s="16"/>
      <c r="M340" s="114"/>
      <c r="N340" s="16"/>
    </row>
    <row r="341" spans="1:14" ht="63.95" customHeight="1">
      <c r="A341" s="1" t="s">
        <v>0</v>
      </c>
      <c r="B341" s="1" t="s">
        <v>1</v>
      </c>
      <c r="C341" s="2" t="s">
        <v>2</v>
      </c>
      <c r="D341" s="3" t="s">
        <v>3</v>
      </c>
      <c r="E341" s="1" t="s">
        <v>4</v>
      </c>
      <c r="F341" s="4" t="s">
        <v>5</v>
      </c>
      <c r="G341" s="5" t="s">
        <v>6</v>
      </c>
      <c r="H341" s="6" t="s">
        <v>7</v>
      </c>
      <c r="I341" s="5" t="s">
        <v>8</v>
      </c>
      <c r="J341" s="5" t="s">
        <v>9</v>
      </c>
      <c r="K341" s="7" t="s">
        <v>10</v>
      </c>
      <c r="L341" s="7" t="s">
        <v>11</v>
      </c>
      <c r="M341" s="113" t="s">
        <v>12</v>
      </c>
      <c r="N341" s="7" t="s">
        <v>13</v>
      </c>
    </row>
    <row r="342" spans="1:14" ht="132" customHeight="1">
      <c r="A342" s="9" t="s">
        <v>264</v>
      </c>
      <c r="B342" s="10">
        <v>1</v>
      </c>
      <c r="C342" s="11" t="s">
        <v>265</v>
      </c>
      <c r="D342" s="12">
        <v>550</v>
      </c>
      <c r="E342" s="10" t="s">
        <v>266</v>
      </c>
      <c r="F342" s="13"/>
      <c r="G342" s="42">
        <f>D342*F342</f>
        <v>0</v>
      </c>
      <c r="H342" s="98">
        <v>0.08</v>
      </c>
      <c r="I342" s="42">
        <f>G342*H342</f>
        <v>0</v>
      </c>
      <c r="J342" s="42">
        <f>G342+I342</f>
        <v>0</v>
      </c>
      <c r="K342" s="16"/>
      <c r="L342" s="16"/>
      <c r="M342" s="114"/>
      <c r="N342" s="16"/>
    </row>
    <row r="343" spans="1:14" ht="39" customHeight="1">
      <c r="A343" s="9"/>
      <c r="B343" s="10"/>
      <c r="C343" s="11"/>
      <c r="D343" s="12"/>
      <c r="E343" s="10"/>
      <c r="F343" s="13" t="s">
        <v>18</v>
      </c>
      <c r="G343" s="86">
        <f>SUM(G342)</f>
        <v>0</v>
      </c>
      <c r="H343" s="87"/>
      <c r="I343" s="86">
        <f>SUM(I342)</f>
        <v>0</v>
      </c>
      <c r="J343" s="86">
        <f>SUM(J342)</f>
        <v>0</v>
      </c>
      <c r="K343" s="16"/>
      <c r="L343" s="16"/>
      <c r="M343" s="114"/>
      <c r="N343" s="16"/>
    </row>
    <row r="344" spans="1:14" ht="18.95" customHeight="1">
      <c r="A344" s="9"/>
      <c r="B344" s="10"/>
      <c r="C344" s="11"/>
      <c r="D344" s="12"/>
      <c r="E344" s="10"/>
      <c r="F344" s="13"/>
      <c r="G344" s="43"/>
      <c r="H344" s="15"/>
      <c r="I344" s="43"/>
      <c r="J344" s="43"/>
      <c r="K344" s="16"/>
      <c r="L344" s="16"/>
      <c r="M344" s="114"/>
      <c r="N344" s="16"/>
    </row>
    <row r="345" spans="1:14" ht="62.85" customHeight="1">
      <c r="A345" s="1" t="s">
        <v>0</v>
      </c>
      <c r="B345" s="1" t="s">
        <v>1</v>
      </c>
      <c r="C345" s="2" t="s">
        <v>2</v>
      </c>
      <c r="D345" s="3" t="s">
        <v>3</v>
      </c>
      <c r="E345" s="1" t="s">
        <v>4</v>
      </c>
      <c r="F345" s="4" t="s">
        <v>5</v>
      </c>
      <c r="G345" s="5" t="s">
        <v>6</v>
      </c>
      <c r="H345" s="6" t="s">
        <v>7</v>
      </c>
      <c r="I345" s="5" t="s">
        <v>8</v>
      </c>
      <c r="J345" s="5" t="s">
        <v>9</v>
      </c>
      <c r="K345" s="7" t="s">
        <v>10</v>
      </c>
      <c r="L345" s="7" t="s">
        <v>11</v>
      </c>
      <c r="M345" s="113" t="s">
        <v>12</v>
      </c>
      <c r="N345" s="7" t="s">
        <v>13</v>
      </c>
    </row>
    <row r="346" spans="1:14" ht="195" customHeight="1">
      <c r="A346" s="9" t="s">
        <v>267</v>
      </c>
      <c r="B346" s="10">
        <v>1</v>
      </c>
      <c r="C346" s="11" t="s">
        <v>567</v>
      </c>
      <c r="D346" s="12">
        <v>520</v>
      </c>
      <c r="E346" s="10" t="s">
        <v>266</v>
      </c>
      <c r="F346" s="13"/>
      <c r="G346" s="42">
        <f>D346*F346</f>
        <v>0</v>
      </c>
      <c r="H346" s="15">
        <v>0.08</v>
      </c>
      <c r="I346" s="42">
        <f>G346*H346</f>
        <v>0</v>
      </c>
      <c r="J346" s="42">
        <f>G346+I346</f>
        <v>0</v>
      </c>
      <c r="K346" s="16"/>
      <c r="L346" s="16"/>
      <c r="M346" s="114"/>
      <c r="N346" s="16"/>
    </row>
    <row r="347" spans="1:14" ht="27" customHeight="1">
      <c r="A347" s="9"/>
      <c r="B347" s="10"/>
      <c r="C347" s="11"/>
      <c r="D347" s="12"/>
      <c r="E347" s="10"/>
      <c r="F347" s="13" t="s">
        <v>18</v>
      </c>
      <c r="G347" s="86">
        <f>SUM(G346)</f>
        <v>0</v>
      </c>
      <c r="H347" s="87"/>
      <c r="I347" s="86">
        <f>SUM(I346)</f>
        <v>0</v>
      </c>
      <c r="J347" s="86">
        <f>SUM(J346)</f>
        <v>0</v>
      </c>
      <c r="K347" s="16"/>
      <c r="L347" s="16"/>
      <c r="M347" s="114"/>
      <c r="N347" s="16"/>
    </row>
    <row r="348" spans="1:14" ht="21.2" customHeight="1">
      <c r="A348" s="9"/>
      <c r="B348" s="10"/>
      <c r="C348" s="11"/>
      <c r="D348" s="12"/>
      <c r="E348" s="10"/>
      <c r="F348" s="13"/>
      <c r="G348" s="43"/>
      <c r="H348" s="15"/>
      <c r="I348" s="43"/>
      <c r="J348" s="43"/>
      <c r="K348" s="16"/>
      <c r="L348" s="16"/>
      <c r="M348" s="114"/>
      <c r="N348" s="16"/>
    </row>
    <row r="349" spans="1:14" ht="62.85" customHeight="1">
      <c r="A349" s="1" t="s">
        <v>0</v>
      </c>
      <c r="B349" s="1" t="s">
        <v>1</v>
      </c>
      <c r="C349" s="2" t="s">
        <v>2</v>
      </c>
      <c r="D349" s="3" t="s">
        <v>3</v>
      </c>
      <c r="E349" s="1" t="s">
        <v>4</v>
      </c>
      <c r="F349" s="4" t="s">
        <v>5</v>
      </c>
      <c r="G349" s="5" t="s">
        <v>6</v>
      </c>
      <c r="H349" s="6" t="s">
        <v>7</v>
      </c>
      <c r="I349" s="5" t="s">
        <v>8</v>
      </c>
      <c r="J349" s="5" t="s">
        <v>9</v>
      </c>
      <c r="K349" s="7" t="s">
        <v>10</v>
      </c>
      <c r="L349" s="7" t="s">
        <v>11</v>
      </c>
      <c r="M349" s="113" t="s">
        <v>12</v>
      </c>
      <c r="N349" s="7" t="s">
        <v>13</v>
      </c>
    </row>
    <row r="350" spans="1:14" ht="91.5" customHeight="1">
      <c r="A350" s="9" t="s">
        <v>268</v>
      </c>
      <c r="B350" s="10">
        <v>1</v>
      </c>
      <c r="C350" s="51" t="s">
        <v>557</v>
      </c>
      <c r="D350" s="12">
        <v>225</v>
      </c>
      <c r="E350" s="10" t="s">
        <v>17</v>
      </c>
      <c r="F350" s="13"/>
      <c r="G350" s="42">
        <f>D350*F350</f>
        <v>0</v>
      </c>
      <c r="H350" s="98">
        <v>0.08</v>
      </c>
      <c r="I350" s="42">
        <f>G350*H350</f>
        <v>0</v>
      </c>
      <c r="J350" s="42">
        <f>G350+I350</f>
        <v>0</v>
      </c>
      <c r="K350" s="16"/>
      <c r="L350" s="16"/>
      <c r="M350" s="114"/>
      <c r="N350" s="16"/>
    </row>
    <row r="351" spans="1:14" ht="34.35" customHeight="1">
      <c r="A351" s="9"/>
      <c r="B351" s="10"/>
      <c r="C351" s="11"/>
      <c r="D351" s="12"/>
      <c r="E351" s="10"/>
      <c r="F351" s="13" t="s">
        <v>18</v>
      </c>
      <c r="G351" s="86">
        <f>SUM(G350)</f>
        <v>0</v>
      </c>
      <c r="H351" s="87"/>
      <c r="I351" s="86">
        <f>SUM(I350)</f>
        <v>0</v>
      </c>
      <c r="J351" s="86">
        <f>SUM(J350)</f>
        <v>0</v>
      </c>
      <c r="K351" s="16"/>
      <c r="L351" s="16"/>
      <c r="M351" s="114"/>
      <c r="N351" s="16"/>
    </row>
    <row r="352" spans="1:14" ht="22.5" customHeight="1">
      <c r="A352" s="9"/>
      <c r="B352" s="10"/>
      <c r="C352" s="52" t="s">
        <v>2</v>
      </c>
      <c r="D352" s="12"/>
      <c r="E352" s="10"/>
      <c r="F352" s="13"/>
      <c r="G352" s="43"/>
      <c r="H352" s="15"/>
      <c r="I352" s="43"/>
      <c r="J352" s="43"/>
      <c r="K352" s="16"/>
      <c r="L352" s="16"/>
      <c r="M352" s="114"/>
      <c r="N352" s="16"/>
    </row>
    <row r="353" spans="1:14" ht="66.400000000000006" customHeight="1">
      <c r="A353" s="1" t="s">
        <v>1</v>
      </c>
      <c r="C353" s="53" t="s">
        <v>3</v>
      </c>
      <c r="D353" s="3" t="s">
        <v>4</v>
      </c>
      <c r="E353" s="54" t="s">
        <v>5</v>
      </c>
      <c r="F353" s="4" t="s">
        <v>6</v>
      </c>
      <c r="G353" s="5" t="s">
        <v>7</v>
      </c>
      <c r="H353" s="55" t="s">
        <v>8</v>
      </c>
      <c r="I353" s="5" t="s">
        <v>9</v>
      </c>
      <c r="J353" s="56" t="s">
        <v>10</v>
      </c>
      <c r="K353" s="7" t="s">
        <v>11</v>
      </c>
      <c r="L353" s="7" t="s">
        <v>12</v>
      </c>
      <c r="M353" s="113" t="s">
        <v>13</v>
      </c>
      <c r="N353" s="7" t="s">
        <v>14</v>
      </c>
    </row>
    <row r="354" spans="1:14" ht="78.599999999999994" customHeight="1">
      <c r="A354" s="9" t="s">
        <v>269</v>
      </c>
      <c r="B354" s="10">
        <v>1</v>
      </c>
      <c r="C354" s="11" t="s">
        <v>270</v>
      </c>
      <c r="D354" s="12">
        <v>320</v>
      </c>
      <c r="E354" s="10" t="s">
        <v>17</v>
      </c>
      <c r="F354" s="13"/>
      <c r="G354" s="42">
        <f>D354*F354</f>
        <v>0</v>
      </c>
      <c r="H354" s="98">
        <v>0.08</v>
      </c>
      <c r="I354" s="42">
        <f>G354*H354</f>
        <v>0</v>
      </c>
      <c r="J354" s="42">
        <f>G354+I354</f>
        <v>0</v>
      </c>
      <c r="K354" s="16"/>
      <c r="L354" s="16"/>
      <c r="M354" s="114"/>
      <c r="N354" s="16"/>
    </row>
    <row r="355" spans="1:14" ht="21.2" customHeight="1">
      <c r="A355" s="9"/>
      <c r="B355" s="10"/>
      <c r="C355" s="11"/>
      <c r="D355" s="12"/>
      <c r="E355" s="10"/>
      <c r="F355" s="13" t="s">
        <v>18</v>
      </c>
      <c r="G355" s="86">
        <f>SUM(G354)</f>
        <v>0</v>
      </c>
      <c r="H355" s="87"/>
      <c r="I355" s="86">
        <f>SUM(I354)</f>
        <v>0</v>
      </c>
      <c r="J355" s="86">
        <f>SUM(J354)</f>
        <v>0</v>
      </c>
      <c r="K355" s="16"/>
      <c r="L355" s="16"/>
      <c r="M355" s="114"/>
      <c r="N355" s="16"/>
    </row>
    <row r="356" spans="1:14">
      <c r="A356" s="9"/>
      <c r="B356" s="10"/>
      <c r="C356" s="11"/>
      <c r="D356" s="12"/>
      <c r="E356" s="10"/>
      <c r="F356" s="13"/>
      <c r="G356" s="14"/>
      <c r="H356" s="15"/>
      <c r="I356" s="14"/>
      <c r="J356" s="14"/>
      <c r="K356" s="16"/>
      <c r="L356" s="16"/>
      <c r="M356" s="114"/>
      <c r="N356" s="16"/>
    </row>
    <row r="357" spans="1:14" ht="45">
      <c r="A357" s="1" t="s">
        <v>0</v>
      </c>
      <c r="B357" s="1" t="s">
        <v>1</v>
      </c>
      <c r="C357" s="2" t="s">
        <v>2</v>
      </c>
      <c r="D357" s="3" t="s">
        <v>3</v>
      </c>
      <c r="E357" s="1" t="s">
        <v>4</v>
      </c>
      <c r="F357" s="4" t="s">
        <v>5</v>
      </c>
      <c r="G357" s="5" t="s">
        <v>6</v>
      </c>
      <c r="H357" s="6" t="s">
        <v>7</v>
      </c>
      <c r="I357" s="5" t="s">
        <v>8</v>
      </c>
      <c r="J357" s="5" t="s">
        <v>9</v>
      </c>
      <c r="K357" s="7" t="s">
        <v>10</v>
      </c>
      <c r="L357" s="7" t="s">
        <v>11</v>
      </c>
      <c r="M357" s="113" t="s">
        <v>12</v>
      </c>
      <c r="N357" s="7" t="s">
        <v>13</v>
      </c>
    </row>
    <row r="358" spans="1:14" ht="48" customHeight="1">
      <c r="A358" s="9" t="s">
        <v>271</v>
      </c>
      <c r="B358" s="10">
        <v>1</v>
      </c>
      <c r="C358" s="11" t="s">
        <v>272</v>
      </c>
      <c r="D358" s="12">
        <v>10000</v>
      </c>
      <c r="E358" s="10" t="s">
        <v>17</v>
      </c>
      <c r="F358" s="13"/>
      <c r="G358" s="14">
        <f t="shared" ref="G358:G384" si="42">D358*F358</f>
        <v>0</v>
      </c>
      <c r="H358" s="15">
        <v>0.08</v>
      </c>
      <c r="I358" s="14">
        <f t="shared" ref="I358:I384" si="43">G358*H358</f>
        <v>0</v>
      </c>
      <c r="J358" s="14">
        <f t="shared" ref="J358:J384" si="44">G358+I358</f>
        <v>0</v>
      </c>
      <c r="K358" s="16"/>
      <c r="L358" s="16"/>
      <c r="M358" s="114"/>
      <c r="N358" s="16"/>
    </row>
    <row r="359" spans="1:14" ht="127.5" customHeight="1">
      <c r="A359" s="9" t="s">
        <v>271</v>
      </c>
      <c r="B359" s="10">
        <v>2</v>
      </c>
      <c r="C359" s="11" t="s">
        <v>273</v>
      </c>
      <c r="D359" s="12">
        <v>1000</v>
      </c>
      <c r="E359" s="10" t="s">
        <v>274</v>
      </c>
      <c r="F359" s="13"/>
      <c r="G359" s="14">
        <f t="shared" si="42"/>
        <v>0</v>
      </c>
      <c r="H359" s="15">
        <v>0.08</v>
      </c>
      <c r="I359" s="14">
        <f t="shared" si="43"/>
        <v>0</v>
      </c>
      <c r="J359" s="14">
        <f t="shared" si="44"/>
        <v>0</v>
      </c>
      <c r="K359" s="16"/>
      <c r="L359" s="16"/>
      <c r="M359" s="114"/>
      <c r="N359" s="16"/>
    </row>
    <row r="360" spans="1:14" ht="103.5" customHeight="1">
      <c r="A360" s="9" t="s">
        <v>271</v>
      </c>
      <c r="B360" s="10">
        <v>3</v>
      </c>
      <c r="C360" s="11" t="s">
        <v>275</v>
      </c>
      <c r="D360" s="12">
        <v>1000</v>
      </c>
      <c r="E360" s="10" t="s">
        <v>274</v>
      </c>
      <c r="F360" s="13"/>
      <c r="G360" s="14">
        <f t="shared" si="42"/>
        <v>0</v>
      </c>
      <c r="H360" s="15">
        <v>0.08</v>
      </c>
      <c r="I360" s="14">
        <f t="shared" si="43"/>
        <v>0</v>
      </c>
      <c r="J360" s="14">
        <f t="shared" si="44"/>
        <v>0</v>
      </c>
      <c r="K360" s="16"/>
      <c r="L360" s="16"/>
      <c r="M360" s="114"/>
      <c r="N360" s="16"/>
    </row>
    <row r="361" spans="1:14" ht="109.5" customHeight="1">
      <c r="A361" s="9" t="s">
        <v>271</v>
      </c>
      <c r="B361" s="10">
        <v>4</v>
      </c>
      <c r="C361" s="11" t="s">
        <v>276</v>
      </c>
      <c r="D361" s="12">
        <v>2000</v>
      </c>
      <c r="E361" s="10" t="s">
        <v>274</v>
      </c>
      <c r="F361" s="13"/>
      <c r="G361" s="14">
        <f t="shared" si="42"/>
        <v>0</v>
      </c>
      <c r="H361" s="15">
        <v>0.08</v>
      </c>
      <c r="I361" s="14">
        <f t="shared" si="43"/>
        <v>0</v>
      </c>
      <c r="J361" s="14">
        <f t="shared" si="44"/>
        <v>0</v>
      </c>
      <c r="K361" s="16"/>
      <c r="L361" s="16"/>
      <c r="M361" s="114"/>
      <c r="N361" s="16"/>
    </row>
    <row r="362" spans="1:14" ht="33.6" customHeight="1">
      <c r="A362" s="9" t="s">
        <v>271</v>
      </c>
      <c r="B362" s="10">
        <v>5</v>
      </c>
      <c r="C362" s="11" t="s">
        <v>277</v>
      </c>
      <c r="D362" s="12">
        <v>3200</v>
      </c>
      <c r="E362" s="10" t="s">
        <v>17</v>
      </c>
      <c r="F362" s="13"/>
      <c r="G362" s="14">
        <f t="shared" si="42"/>
        <v>0</v>
      </c>
      <c r="H362" s="15">
        <v>0.08</v>
      </c>
      <c r="I362" s="14">
        <f t="shared" si="43"/>
        <v>0</v>
      </c>
      <c r="J362" s="14">
        <f t="shared" si="44"/>
        <v>0</v>
      </c>
      <c r="K362" s="16"/>
      <c r="L362" s="16"/>
      <c r="M362" s="114"/>
      <c r="N362" s="16"/>
    </row>
    <row r="363" spans="1:14" ht="80.849999999999994" customHeight="1">
      <c r="A363" s="9" t="s">
        <v>271</v>
      </c>
      <c r="B363" s="10">
        <v>6</v>
      </c>
      <c r="C363" s="11" t="s">
        <v>278</v>
      </c>
      <c r="D363" s="12">
        <v>100</v>
      </c>
      <c r="E363" s="10" t="s">
        <v>17</v>
      </c>
      <c r="F363" s="13"/>
      <c r="G363" s="14">
        <f t="shared" si="42"/>
        <v>0</v>
      </c>
      <c r="H363" s="15">
        <v>0.08</v>
      </c>
      <c r="I363" s="14">
        <f t="shared" si="43"/>
        <v>0</v>
      </c>
      <c r="J363" s="14">
        <f t="shared" si="44"/>
        <v>0</v>
      </c>
      <c r="K363" s="16"/>
      <c r="L363" s="16"/>
      <c r="M363" s="114"/>
      <c r="N363" s="16"/>
    </row>
    <row r="364" spans="1:14" ht="40.9" customHeight="1">
      <c r="A364" s="9" t="s">
        <v>271</v>
      </c>
      <c r="B364" s="10">
        <v>7</v>
      </c>
      <c r="C364" s="11" t="s">
        <v>279</v>
      </c>
      <c r="D364" s="12">
        <v>800</v>
      </c>
      <c r="E364" s="10" t="s">
        <v>274</v>
      </c>
      <c r="F364" s="13"/>
      <c r="G364" s="14">
        <f t="shared" si="42"/>
        <v>0</v>
      </c>
      <c r="H364" s="15">
        <v>0.08</v>
      </c>
      <c r="I364" s="14">
        <f t="shared" si="43"/>
        <v>0</v>
      </c>
      <c r="J364" s="14">
        <f t="shared" si="44"/>
        <v>0</v>
      </c>
      <c r="K364" s="16"/>
      <c r="L364" s="16"/>
      <c r="M364" s="114"/>
      <c r="N364" s="16"/>
    </row>
    <row r="365" spans="1:14" ht="108.75" customHeight="1">
      <c r="A365" s="9" t="s">
        <v>271</v>
      </c>
      <c r="B365" s="10">
        <v>8</v>
      </c>
      <c r="C365" s="11" t="s">
        <v>280</v>
      </c>
      <c r="D365" s="12">
        <v>3000</v>
      </c>
      <c r="E365" s="10" t="s">
        <v>274</v>
      </c>
      <c r="F365" s="13"/>
      <c r="G365" s="14">
        <f t="shared" si="42"/>
        <v>0</v>
      </c>
      <c r="H365" s="15">
        <v>0.08</v>
      </c>
      <c r="I365" s="14">
        <f t="shared" si="43"/>
        <v>0</v>
      </c>
      <c r="J365" s="14">
        <f t="shared" si="44"/>
        <v>0</v>
      </c>
      <c r="K365" s="16"/>
      <c r="L365" s="16"/>
      <c r="M365" s="114"/>
      <c r="N365" s="16"/>
    </row>
    <row r="366" spans="1:14" ht="47.25" customHeight="1">
      <c r="A366" s="9" t="s">
        <v>271</v>
      </c>
      <c r="B366" s="10">
        <v>9</v>
      </c>
      <c r="C366" s="11" t="s">
        <v>281</v>
      </c>
      <c r="D366" s="12">
        <v>500</v>
      </c>
      <c r="E366" s="10" t="s">
        <v>274</v>
      </c>
      <c r="F366" s="13"/>
      <c r="G366" s="14">
        <f t="shared" si="42"/>
        <v>0</v>
      </c>
      <c r="H366" s="15">
        <v>0.08</v>
      </c>
      <c r="I366" s="14">
        <f t="shared" si="43"/>
        <v>0</v>
      </c>
      <c r="J366" s="14">
        <f t="shared" si="44"/>
        <v>0</v>
      </c>
      <c r="K366" s="16"/>
      <c r="L366" s="16"/>
      <c r="M366" s="114"/>
      <c r="N366" s="16"/>
    </row>
    <row r="367" spans="1:14" ht="32.25" customHeight="1">
      <c r="A367" s="9" t="s">
        <v>271</v>
      </c>
      <c r="B367" s="10">
        <v>10</v>
      </c>
      <c r="C367" s="11" t="s">
        <v>282</v>
      </c>
      <c r="D367" s="12">
        <v>150</v>
      </c>
      <c r="E367" s="10" t="s">
        <v>274</v>
      </c>
      <c r="F367" s="13"/>
      <c r="G367" s="14">
        <f t="shared" si="42"/>
        <v>0</v>
      </c>
      <c r="H367" s="15">
        <v>0.08</v>
      </c>
      <c r="I367" s="14">
        <f t="shared" si="43"/>
        <v>0</v>
      </c>
      <c r="J367" s="14">
        <f t="shared" si="44"/>
        <v>0</v>
      </c>
      <c r="K367" s="16"/>
      <c r="L367" s="16"/>
      <c r="M367" s="114"/>
      <c r="N367" s="16"/>
    </row>
    <row r="368" spans="1:14" ht="41.25" customHeight="1">
      <c r="A368" s="9" t="s">
        <v>271</v>
      </c>
      <c r="B368" s="10">
        <v>11</v>
      </c>
      <c r="C368" s="11" t="s">
        <v>283</v>
      </c>
      <c r="D368" s="12">
        <v>200</v>
      </c>
      <c r="E368" s="10" t="s">
        <v>274</v>
      </c>
      <c r="F368" s="13"/>
      <c r="G368" s="14">
        <f t="shared" si="42"/>
        <v>0</v>
      </c>
      <c r="H368" s="15">
        <v>0.08</v>
      </c>
      <c r="I368" s="14">
        <f t="shared" si="43"/>
        <v>0</v>
      </c>
      <c r="J368" s="14">
        <f t="shared" si="44"/>
        <v>0</v>
      </c>
      <c r="K368" s="16"/>
      <c r="L368" s="16"/>
      <c r="M368" s="114"/>
      <c r="N368" s="16"/>
    </row>
    <row r="369" spans="1:14" ht="87.75" customHeight="1">
      <c r="A369" s="9" t="s">
        <v>271</v>
      </c>
      <c r="B369" s="10">
        <v>12</v>
      </c>
      <c r="C369" s="11" t="s">
        <v>284</v>
      </c>
      <c r="D369" s="12">
        <v>6000</v>
      </c>
      <c r="E369" s="10" t="s">
        <v>17</v>
      </c>
      <c r="F369" s="13"/>
      <c r="G369" s="14">
        <f t="shared" si="42"/>
        <v>0</v>
      </c>
      <c r="H369" s="15">
        <v>0.08</v>
      </c>
      <c r="I369" s="14">
        <f t="shared" si="43"/>
        <v>0</v>
      </c>
      <c r="J369" s="14">
        <f t="shared" si="44"/>
        <v>0</v>
      </c>
      <c r="K369" s="16"/>
      <c r="L369" s="16"/>
      <c r="M369" s="114"/>
      <c r="N369" s="16"/>
    </row>
    <row r="370" spans="1:14" ht="83.25" customHeight="1">
      <c r="A370" s="9" t="s">
        <v>271</v>
      </c>
      <c r="B370" s="10">
        <v>13</v>
      </c>
      <c r="C370" s="11" t="s">
        <v>285</v>
      </c>
      <c r="D370" s="12">
        <v>10000</v>
      </c>
      <c r="E370" s="10" t="s">
        <v>17</v>
      </c>
      <c r="F370" s="13"/>
      <c r="G370" s="14">
        <f t="shared" si="42"/>
        <v>0</v>
      </c>
      <c r="H370" s="15">
        <v>0.08</v>
      </c>
      <c r="I370" s="14">
        <f t="shared" si="43"/>
        <v>0</v>
      </c>
      <c r="J370" s="14">
        <f t="shared" si="44"/>
        <v>0</v>
      </c>
      <c r="K370" s="16"/>
      <c r="L370" s="16"/>
      <c r="M370" s="114"/>
      <c r="N370" s="16"/>
    </row>
    <row r="371" spans="1:14" ht="38.25" customHeight="1">
      <c r="A371" s="9" t="s">
        <v>271</v>
      </c>
      <c r="B371" s="10">
        <v>14</v>
      </c>
      <c r="C371" s="11" t="s">
        <v>286</v>
      </c>
      <c r="D371" s="12">
        <v>3000</v>
      </c>
      <c r="E371" s="10" t="s">
        <v>17</v>
      </c>
      <c r="F371" s="13"/>
      <c r="G371" s="14">
        <f t="shared" si="42"/>
        <v>0</v>
      </c>
      <c r="H371" s="15">
        <v>0.08</v>
      </c>
      <c r="I371" s="14">
        <f t="shared" si="43"/>
        <v>0</v>
      </c>
      <c r="J371" s="14">
        <f t="shared" si="44"/>
        <v>0</v>
      </c>
      <c r="K371" s="16"/>
      <c r="L371" s="16"/>
      <c r="M371" s="114"/>
      <c r="N371" s="16"/>
    </row>
    <row r="372" spans="1:14" ht="28.7" customHeight="1">
      <c r="A372" s="9" t="s">
        <v>271</v>
      </c>
      <c r="B372" s="10">
        <v>15</v>
      </c>
      <c r="C372" s="11" t="s">
        <v>287</v>
      </c>
      <c r="D372" s="12">
        <v>200</v>
      </c>
      <c r="E372" s="10" t="s">
        <v>17</v>
      </c>
      <c r="F372" s="13"/>
      <c r="G372" s="14">
        <f t="shared" si="42"/>
        <v>0</v>
      </c>
      <c r="H372" s="15">
        <v>0.08</v>
      </c>
      <c r="I372" s="14">
        <f t="shared" si="43"/>
        <v>0</v>
      </c>
      <c r="J372" s="14">
        <f t="shared" si="44"/>
        <v>0</v>
      </c>
      <c r="K372" s="16"/>
      <c r="L372" s="16"/>
      <c r="M372" s="114"/>
      <c r="N372" s="16"/>
    </row>
    <row r="373" spans="1:14" ht="75.95" customHeight="1">
      <c r="A373" s="9" t="s">
        <v>271</v>
      </c>
      <c r="B373" s="10">
        <v>16</v>
      </c>
      <c r="C373" s="11" t="s">
        <v>288</v>
      </c>
      <c r="D373" s="12">
        <v>300</v>
      </c>
      <c r="E373" s="10" t="s">
        <v>17</v>
      </c>
      <c r="F373" s="13"/>
      <c r="G373" s="14">
        <f t="shared" si="42"/>
        <v>0</v>
      </c>
      <c r="H373" s="15">
        <v>0.08</v>
      </c>
      <c r="I373" s="14">
        <f t="shared" si="43"/>
        <v>0</v>
      </c>
      <c r="J373" s="14">
        <f t="shared" si="44"/>
        <v>0</v>
      </c>
      <c r="K373" s="16"/>
      <c r="L373" s="16"/>
      <c r="M373" s="114"/>
      <c r="N373" s="16"/>
    </row>
    <row r="374" spans="1:14" ht="35.1" customHeight="1">
      <c r="A374" s="9" t="s">
        <v>271</v>
      </c>
      <c r="B374" s="10">
        <v>17</v>
      </c>
      <c r="C374" s="11" t="s">
        <v>289</v>
      </c>
      <c r="D374" s="12">
        <v>80</v>
      </c>
      <c r="E374" s="10" t="s">
        <v>274</v>
      </c>
      <c r="F374" s="13"/>
      <c r="G374" s="14">
        <f t="shared" si="42"/>
        <v>0</v>
      </c>
      <c r="H374" s="15">
        <v>0.08</v>
      </c>
      <c r="I374" s="14">
        <f t="shared" si="43"/>
        <v>0</v>
      </c>
      <c r="J374" s="14">
        <f t="shared" si="44"/>
        <v>0</v>
      </c>
      <c r="K374" s="16"/>
      <c r="L374" s="16"/>
      <c r="M374" s="114"/>
      <c r="N374" s="16"/>
    </row>
    <row r="375" spans="1:14" ht="35.1" customHeight="1">
      <c r="A375" s="9" t="s">
        <v>271</v>
      </c>
      <c r="B375" s="10">
        <v>18</v>
      </c>
      <c r="C375" s="11" t="s">
        <v>290</v>
      </c>
      <c r="D375" s="12">
        <v>300</v>
      </c>
      <c r="E375" s="10" t="s">
        <v>274</v>
      </c>
      <c r="F375" s="13"/>
      <c r="G375" s="14">
        <f t="shared" si="42"/>
        <v>0</v>
      </c>
      <c r="H375" s="15">
        <v>0.08</v>
      </c>
      <c r="I375" s="14">
        <f t="shared" si="43"/>
        <v>0</v>
      </c>
      <c r="J375" s="14">
        <f t="shared" si="44"/>
        <v>0</v>
      </c>
      <c r="K375" s="16"/>
      <c r="L375" s="16"/>
      <c r="M375" s="114"/>
      <c r="N375" s="16"/>
    </row>
    <row r="376" spans="1:14" ht="35.1" customHeight="1">
      <c r="A376" s="9" t="s">
        <v>271</v>
      </c>
      <c r="B376" s="10">
        <v>19</v>
      </c>
      <c r="C376" s="11" t="s">
        <v>291</v>
      </c>
      <c r="D376" s="12">
        <v>200</v>
      </c>
      <c r="E376" s="10" t="s">
        <v>274</v>
      </c>
      <c r="F376" s="13"/>
      <c r="G376" s="14">
        <f t="shared" si="42"/>
        <v>0</v>
      </c>
      <c r="H376" s="15">
        <v>0.08</v>
      </c>
      <c r="I376" s="14">
        <f t="shared" si="43"/>
        <v>0</v>
      </c>
      <c r="J376" s="14">
        <f t="shared" si="44"/>
        <v>0</v>
      </c>
      <c r="K376" s="16"/>
      <c r="L376" s="16"/>
      <c r="M376" s="114"/>
      <c r="N376" s="16"/>
    </row>
    <row r="377" spans="1:14" ht="35.1" customHeight="1">
      <c r="A377" s="9" t="s">
        <v>271</v>
      </c>
      <c r="B377" s="10">
        <v>20</v>
      </c>
      <c r="C377" s="11" t="s">
        <v>292</v>
      </c>
      <c r="D377" s="12">
        <v>300</v>
      </c>
      <c r="E377" s="10" t="s">
        <v>274</v>
      </c>
      <c r="F377" s="13"/>
      <c r="G377" s="14">
        <f t="shared" si="42"/>
        <v>0</v>
      </c>
      <c r="H377" s="15">
        <v>0.08</v>
      </c>
      <c r="I377" s="14">
        <f t="shared" si="43"/>
        <v>0</v>
      </c>
      <c r="J377" s="14">
        <f t="shared" si="44"/>
        <v>0</v>
      </c>
      <c r="K377" s="16"/>
      <c r="L377" s="16"/>
      <c r="M377" s="114"/>
      <c r="N377" s="16"/>
    </row>
    <row r="378" spans="1:14" ht="35.1" customHeight="1">
      <c r="A378" s="9" t="s">
        <v>271</v>
      </c>
      <c r="B378" s="10">
        <v>21</v>
      </c>
      <c r="C378" s="11" t="s">
        <v>293</v>
      </c>
      <c r="D378" s="12">
        <v>800</v>
      </c>
      <c r="E378" s="10" t="s">
        <v>274</v>
      </c>
      <c r="F378" s="13"/>
      <c r="G378" s="14">
        <f t="shared" si="42"/>
        <v>0</v>
      </c>
      <c r="H378" s="15">
        <v>0.08</v>
      </c>
      <c r="I378" s="14">
        <f t="shared" si="43"/>
        <v>0</v>
      </c>
      <c r="J378" s="14">
        <f t="shared" si="44"/>
        <v>0</v>
      </c>
      <c r="K378" s="16"/>
      <c r="L378" s="16"/>
      <c r="M378" s="114"/>
      <c r="N378" s="16"/>
    </row>
    <row r="379" spans="1:14" ht="35.1" customHeight="1">
      <c r="A379" s="9" t="s">
        <v>271</v>
      </c>
      <c r="B379" s="10">
        <v>22</v>
      </c>
      <c r="C379" s="11" t="s">
        <v>294</v>
      </c>
      <c r="D379" s="12">
        <v>600</v>
      </c>
      <c r="E379" s="10" t="s">
        <v>274</v>
      </c>
      <c r="F379" s="13"/>
      <c r="G379" s="14">
        <f t="shared" si="42"/>
        <v>0</v>
      </c>
      <c r="H379" s="15">
        <v>0.08</v>
      </c>
      <c r="I379" s="14">
        <f t="shared" si="43"/>
        <v>0</v>
      </c>
      <c r="J379" s="14">
        <f t="shared" si="44"/>
        <v>0</v>
      </c>
      <c r="K379" s="16"/>
      <c r="L379" s="16"/>
      <c r="M379" s="114"/>
      <c r="N379" s="16"/>
    </row>
    <row r="380" spans="1:14" ht="35.1" customHeight="1">
      <c r="A380" s="9" t="s">
        <v>271</v>
      </c>
      <c r="B380" s="10">
        <v>23</v>
      </c>
      <c r="C380" s="11" t="s">
        <v>295</v>
      </c>
      <c r="D380" s="12">
        <v>500</v>
      </c>
      <c r="E380" s="10" t="s">
        <v>274</v>
      </c>
      <c r="F380" s="13"/>
      <c r="G380" s="14">
        <f t="shared" si="42"/>
        <v>0</v>
      </c>
      <c r="H380" s="15">
        <v>0.08</v>
      </c>
      <c r="I380" s="14">
        <f t="shared" si="43"/>
        <v>0</v>
      </c>
      <c r="J380" s="14">
        <f t="shared" si="44"/>
        <v>0</v>
      </c>
      <c r="K380" s="16"/>
      <c r="L380" s="16"/>
      <c r="M380" s="114"/>
      <c r="N380" s="16"/>
    </row>
    <row r="381" spans="1:14" ht="35.1" customHeight="1">
      <c r="A381" s="9" t="s">
        <v>271</v>
      </c>
      <c r="B381" s="10">
        <v>24</v>
      </c>
      <c r="C381" s="11" t="s">
        <v>296</v>
      </c>
      <c r="D381" s="12">
        <v>2800</v>
      </c>
      <c r="E381" s="10" t="s">
        <v>274</v>
      </c>
      <c r="F381" s="13"/>
      <c r="G381" s="14">
        <f t="shared" si="42"/>
        <v>0</v>
      </c>
      <c r="H381" s="15">
        <v>0.08</v>
      </c>
      <c r="I381" s="14">
        <f t="shared" si="43"/>
        <v>0</v>
      </c>
      <c r="J381" s="14">
        <f t="shared" si="44"/>
        <v>0</v>
      </c>
      <c r="K381" s="16"/>
      <c r="L381" s="16"/>
      <c r="M381" s="114"/>
      <c r="N381" s="16"/>
    </row>
    <row r="382" spans="1:14" ht="35.1" customHeight="1">
      <c r="A382" s="9" t="s">
        <v>271</v>
      </c>
      <c r="B382" s="10">
        <v>25</v>
      </c>
      <c r="C382" s="11" t="s">
        <v>297</v>
      </c>
      <c r="D382" s="12">
        <v>1</v>
      </c>
      <c r="E382" s="10" t="s">
        <v>274</v>
      </c>
      <c r="F382" s="13"/>
      <c r="G382" s="14">
        <f t="shared" si="42"/>
        <v>0</v>
      </c>
      <c r="H382" s="15">
        <v>0.08</v>
      </c>
      <c r="I382" s="14">
        <f t="shared" si="43"/>
        <v>0</v>
      </c>
      <c r="J382" s="14">
        <f t="shared" si="44"/>
        <v>0</v>
      </c>
      <c r="K382" s="16"/>
      <c r="L382" s="16"/>
      <c r="M382" s="114"/>
      <c r="N382" s="16"/>
    </row>
    <row r="383" spans="1:14" ht="35.1" customHeight="1">
      <c r="A383" s="9" t="s">
        <v>271</v>
      </c>
      <c r="B383" s="10">
        <v>26</v>
      </c>
      <c r="C383" s="11" t="s">
        <v>298</v>
      </c>
      <c r="D383" s="12">
        <v>100</v>
      </c>
      <c r="E383" s="10" t="s">
        <v>274</v>
      </c>
      <c r="F383" s="13"/>
      <c r="G383" s="14">
        <f t="shared" si="42"/>
        <v>0</v>
      </c>
      <c r="H383" s="15">
        <v>0.08</v>
      </c>
      <c r="I383" s="14">
        <f t="shared" si="43"/>
        <v>0</v>
      </c>
      <c r="J383" s="14">
        <f t="shared" si="44"/>
        <v>0</v>
      </c>
      <c r="K383" s="16"/>
      <c r="L383" s="16"/>
      <c r="M383" s="114"/>
      <c r="N383" s="16"/>
    </row>
    <row r="384" spans="1:14" ht="55.5" customHeight="1">
      <c r="A384" s="9" t="s">
        <v>271</v>
      </c>
      <c r="B384" s="10">
        <v>27</v>
      </c>
      <c r="C384" s="11" t="s">
        <v>299</v>
      </c>
      <c r="D384" s="12">
        <v>120</v>
      </c>
      <c r="E384" s="10" t="s">
        <v>274</v>
      </c>
      <c r="F384" s="13"/>
      <c r="G384" s="14">
        <f t="shared" si="42"/>
        <v>0</v>
      </c>
      <c r="H384" s="15">
        <v>0.08</v>
      </c>
      <c r="I384" s="14">
        <f t="shared" si="43"/>
        <v>0</v>
      </c>
      <c r="J384" s="14">
        <f t="shared" si="44"/>
        <v>0</v>
      </c>
      <c r="K384" s="16"/>
      <c r="L384" s="16"/>
      <c r="M384" s="114"/>
      <c r="N384" s="16"/>
    </row>
    <row r="385" spans="1:14" ht="28.5" customHeight="1">
      <c r="A385" s="9"/>
      <c r="B385" s="10"/>
      <c r="C385" s="11"/>
      <c r="D385" s="12"/>
      <c r="E385" s="10"/>
      <c r="F385" s="13" t="s">
        <v>18</v>
      </c>
      <c r="G385" s="86">
        <f>SUM(G358:G384)</f>
        <v>0</v>
      </c>
      <c r="H385" s="15"/>
      <c r="I385" s="86">
        <f>SUM(I358:I384)</f>
        <v>0</v>
      </c>
      <c r="J385" s="86">
        <f>SUM(J358:J384)</f>
        <v>0</v>
      </c>
      <c r="K385" s="16"/>
      <c r="L385" s="16"/>
      <c r="M385" s="114"/>
      <c r="N385" s="16"/>
    </row>
    <row r="386" spans="1:14">
      <c r="A386" s="9"/>
      <c r="B386" s="10"/>
      <c r="C386" s="11"/>
      <c r="D386" s="12"/>
      <c r="E386" s="10"/>
      <c r="F386" s="13"/>
      <c r="G386" s="14"/>
      <c r="H386" s="15"/>
      <c r="I386" s="14"/>
      <c r="J386" s="14"/>
      <c r="K386" s="16"/>
      <c r="L386" s="16"/>
      <c r="M386" s="114"/>
      <c r="N386" s="16"/>
    </row>
    <row r="387" spans="1:14" ht="45">
      <c r="A387" s="1" t="s">
        <v>0</v>
      </c>
      <c r="B387" s="1" t="s">
        <v>1</v>
      </c>
      <c r="C387" s="2" t="s">
        <v>2</v>
      </c>
      <c r="D387" s="3" t="s">
        <v>3</v>
      </c>
      <c r="E387" s="1" t="s">
        <v>4</v>
      </c>
      <c r="F387" s="4" t="s">
        <v>5</v>
      </c>
      <c r="G387" s="5" t="s">
        <v>6</v>
      </c>
      <c r="H387" s="6" t="s">
        <v>7</v>
      </c>
      <c r="I387" s="5" t="s">
        <v>8</v>
      </c>
      <c r="J387" s="5" t="s">
        <v>9</v>
      </c>
      <c r="K387" s="7" t="s">
        <v>10</v>
      </c>
      <c r="L387" s="7" t="s">
        <v>11</v>
      </c>
      <c r="M387" s="113" t="s">
        <v>12</v>
      </c>
      <c r="N387" s="7" t="s">
        <v>13</v>
      </c>
    </row>
    <row r="388" spans="1:14" ht="75.95" customHeight="1">
      <c r="A388" s="9" t="s">
        <v>300</v>
      </c>
      <c r="B388" s="10">
        <v>1</v>
      </c>
      <c r="C388" s="11" t="s">
        <v>301</v>
      </c>
      <c r="D388" s="12">
        <v>100</v>
      </c>
      <c r="E388" s="57" t="s">
        <v>51</v>
      </c>
      <c r="F388" s="13"/>
      <c r="G388" s="14">
        <f>D388*F388</f>
        <v>0</v>
      </c>
      <c r="H388" s="15">
        <v>0.08</v>
      </c>
      <c r="I388" s="14">
        <f>G388*H388</f>
        <v>0</v>
      </c>
      <c r="J388" s="14">
        <f>G388+I388</f>
        <v>0</v>
      </c>
      <c r="K388" s="16"/>
      <c r="L388" s="16"/>
      <c r="M388" s="114"/>
      <c r="N388" s="16"/>
    </row>
    <row r="389" spans="1:14" ht="32.25" customHeight="1">
      <c r="A389" s="9"/>
      <c r="B389" s="10"/>
      <c r="C389" s="11"/>
      <c r="D389" s="12"/>
      <c r="E389" s="10"/>
      <c r="F389" s="13" t="s">
        <v>18</v>
      </c>
      <c r="G389" s="86">
        <f>SUM(G388:G388)</f>
        <v>0</v>
      </c>
      <c r="H389" s="15"/>
      <c r="I389" s="86">
        <f>SUM(I388:I388)</f>
        <v>0</v>
      </c>
      <c r="J389" s="86">
        <f>SUM(J388:J388)</f>
        <v>0</v>
      </c>
      <c r="K389" s="16"/>
      <c r="L389" s="16"/>
      <c r="M389" s="114"/>
      <c r="N389" s="16"/>
    </row>
    <row r="390" spans="1:14">
      <c r="A390" s="9"/>
      <c r="B390" s="10"/>
      <c r="C390" s="11"/>
      <c r="D390" s="12"/>
      <c r="E390" s="10"/>
      <c r="K390" s="16"/>
      <c r="L390" s="16"/>
      <c r="M390" s="114"/>
      <c r="N390" s="16"/>
    </row>
    <row r="391" spans="1:14" ht="45">
      <c r="A391" s="1" t="s">
        <v>0</v>
      </c>
      <c r="B391" s="1" t="s">
        <v>1</v>
      </c>
      <c r="C391" s="2" t="s">
        <v>2</v>
      </c>
      <c r="D391" s="3" t="s">
        <v>3</v>
      </c>
      <c r="E391" s="1" t="s">
        <v>4</v>
      </c>
      <c r="F391" s="4" t="s">
        <v>5</v>
      </c>
      <c r="G391" s="5" t="s">
        <v>6</v>
      </c>
      <c r="H391" s="6" t="s">
        <v>7</v>
      </c>
      <c r="I391" s="5" t="s">
        <v>8</v>
      </c>
      <c r="J391" s="5" t="s">
        <v>9</v>
      </c>
      <c r="K391" s="7" t="s">
        <v>10</v>
      </c>
      <c r="L391" s="7" t="s">
        <v>11</v>
      </c>
      <c r="M391" s="113" t="s">
        <v>12</v>
      </c>
      <c r="N391" s="7" t="s">
        <v>13</v>
      </c>
    </row>
    <row r="392" spans="1:14" ht="48.75" customHeight="1">
      <c r="A392" s="44" t="s">
        <v>302</v>
      </c>
      <c r="B392" s="12">
        <v>1</v>
      </c>
      <c r="C392" s="58" t="s">
        <v>303</v>
      </c>
      <c r="D392" s="12">
        <v>700</v>
      </c>
      <c r="E392" s="57" t="s">
        <v>17</v>
      </c>
      <c r="F392" s="13"/>
      <c r="G392" s="14">
        <f t="shared" ref="G392:G409" si="45">D392*F392</f>
        <v>0</v>
      </c>
      <c r="H392" s="15">
        <v>0.08</v>
      </c>
      <c r="I392" s="14">
        <f t="shared" ref="I392:I409" si="46">G392*H392</f>
        <v>0</v>
      </c>
      <c r="J392" s="14">
        <f t="shared" ref="J392:J409" si="47">G392+I392</f>
        <v>0</v>
      </c>
      <c r="K392" s="16"/>
      <c r="L392" s="59"/>
      <c r="M392" s="114"/>
      <c r="N392" s="16"/>
    </row>
    <row r="393" spans="1:14" ht="47.25" customHeight="1">
      <c r="A393" s="44" t="s">
        <v>302</v>
      </c>
      <c r="B393" s="12">
        <v>2</v>
      </c>
      <c r="C393" s="58" t="s">
        <v>304</v>
      </c>
      <c r="D393" s="12">
        <v>500</v>
      </c>
      <c r="E393" s="57" t="s">
        <v>17</v>
      </c>
      <c r="F393" s="13"/>
      <c r="G393" s="14">
        <f t="shared" si="45"/>
        <v>0</v>
      </c>
      <c r="H393" s="15">
        <v>0.08</v>
      </c>
      <c r="I393" s="14">
        <f t="shared" si="46"/>
        <v>0</v>
      </c>
      <c r="J393" s="14">
        <f t="shared" si="47"/>
        <v>0</v>
      </c>
      <c r="K393" s="16"/>
      <c r="L393" s="59"/>
      <c r="M393" s="114"/>
      <c r="N393" s="16"/>
    </row>
    <row r="394" spans="1:14" ht="52.15" customHeight="1">
      <c r="A394" s="44" t="s">
        <v>302</v>
      </c>
      <c r="B394" s="12">
        <v>3</v>
      </c>
      <c r="C394" s="58" t="s">
        <v>305</v>
      </c>
      <c r="D394" s="12">
        <v>350</v>
      </c>
      <c r="E394" s="57" t="s">
        <v>17</v>
      </c>
      <c r="F394" s="13"/>
      <c r="G394" s="14">
        <f t="shared" si="45"/>
        <v>0</v>
      </c>
      <c r="H394" s="15">
        <v>0.08</v>
      </c>
      <c r="I394" s="14">
        <f t="shared" si="46"/>
        <v>0</v>
      </c>
      <c r="J394" s="14">
        <f t="shared" si="47"/>
        <v>0</v>
      </c>
      <c r="K394" s="16"/>
      <c r="L394" s="59"/>
      <c r="M394" s="114"/>
      <c r="N394" s="16"/>
    </row>
    <row r="395" spans="1:14" ht="36" customHeight="1">
      <c r="A395" s="44" t="s">
        <v>302</v>
      </c>
      <c r="B395" s="12">
        <v>4</v>
      </c>
      <c r="C395" s="58" t="s">
        <v>306</v>
      </c>
      <c r="D395" s="12">
        <v>100</v>
      </c>
      <c r="E395" s="57" t="s">
        <v>17</v>
      </c>
      <c r="F395" s="13"/>
      <c r="G395" s="14">
        <f t="shared" si="45"/>
        <v>0</v>
      </c>
      <c r="H395" s="15">
        <v>0.08</v>
      </c>
      <c r="I395" s="14">
        <f t="shared" si="46"/>
        <v>0</v>
      </c>
      <c r="J395" s="14">
        <f t="shared" si="47"/>
        <v>0</v>
      </c>
      <c r="K395" s="16"/>
      <c r="L395" s="59"/>
      <c r="M395" s="114"/>
      <c r="N395" s="16"/>
    </row>
    <row r="396" spans="1:14" ht="50.85" customHeight="1">
      <c r="A396" s="44" t="s">
        <v>302</v>
      </c>
      <c r="B396" s="12">
        <v>5</v>
      </c>
      <c r="C396" s="58" t="s">
        <v>307</v>
      </c>
      <c r="D396" s="12">
        <v>4000</v>
      </c>
      <c r="E396" s="57" t="s">
        <v>17</v>
      </c>
      <c r="F396" s="13"/>
      <c r="G396" s="14">
        <f t="shared" si="45"/>
        <v>0</v>
      </c>
      <c r="H396" s="15">
        <v>0.08</v>
      </c>
      <c r="I396" s="14">
        <f t="shared" si="46"/>
        <v>0</v>
      </c>
      <c r="J396" s="14">
        <f t="shared" si="47"/>
        <v>0</v>
      </c>
      <c r="K396" s="16"/>
      <c r="L396" s="59"/>
      <c r="M396" s="114"/>
      <c r="N396" s="16" t="s">
        <v>308</v>
      </c>
    </row>
    <row r="397" spans="1:14" ht="33.6" customHeight="1">
      <c r="A397" s="44" t="s">
        <v>302</v>
      </c>
      <c r="B397" s="12">
        <v>6</v>
      </c>
      <c r="C397" s="58" t="s">
        <v>309</v>
      </c>
      <c r="D397" s="12">
        <v>400</v>
      </c>
      <c r="E397" s="57" t="s">
        <v>17</v>
      </c>
      <c r="F397" s="13"/>
      <c r="G397" s="14">
        <f t="shared" si="45"/>
        <v>0</v>
      </c>
      <c r="H397" s="15">
        <v>0.08</v>
      </c>
      <c r="I397" s="14">
        <f t="shared" si="46"/>
        <v>0</v>
      </c>
      <c r="J397" s="14">
        <f t="shared" si="47"/>
        <v>0</v>
      </c>
      <c r="K397" s="16"/>
      <c r="L397" s="59"/>
      <c r="M397" s="114"/>
      <c r="N397" s="16"/>
    </row>
    <row r="398" spans="1:14" ht="39.75" customHeight="1">
      <c r="A398" s="44" t="s">
        <v>302</v>
      </c>
      <c r="B398" s="12">
        <v>7</v>
      </c>
      <c r="C398" s="58" t="s">
        <v>310</v>
      </c>
      <c r="D398" s="12">
        <v>70</v>
      </c>
      <c r="E398" s="57" t="s">
        <v>17</v>
      </c>
      <c r="F398" s="13"/>
      <c r="G398" s="14">
        <f t="shared" si="45"/>
        <v>0</v>
      </c>
      <c r="H398" s="15">
        <v>0.08</v>
      </c>
      <c r="I398" s="14">
        <f t="shared" si="46"/>
        <v>0</v>
      </c>
      <c r="J398" s="14">
        <f t="shared" si="47"/>
        <v>0</v>
      </c>
      <c r="K398" s="16"/>
      <c r="L398" s="59"/>
      <c r="M398" s="114"/>
      <c r="N398" s="16"/>
    </row>
    <row r="399" spans="1:14" ht="54.75" customHeight="1">
      <c r="A399" s="44" t="s">
        <v>302</v>
      </c>
      <c r="B399" s="12">
        <v>8</v>
      </c>
      <c r="C399" s="58" t="s">
        <v>311</v>
      </c>
      <c r="D399" s="12">
        <v>20</v>
      </c>
      <c r="E399" s="57" t="s">
        <v>17</v>
      </c>
      <c r="F399" s="13"/>
      <c r="G399" s="14">
        <f t="shared" si="45"/>
        <v>0</v>
      </c>
      <c r="H399" s="15">
        <v>0.08</v>
      </c>
      <c r="I399" s="14">
        <f t="shared" si="46"/>
        <v>0</v>
      </c>
      <c r="J399" s="14">
        <f t="shared" si="47"/>
        <v>0</v>
      </c>
      <c r="K399" s="16"/>
      <c r="L399" s="59"/>
      <c r="M399" s="114"/>
      <c r="N399" s="16"/>
    </row>
    <row r="400" spans="1:14" ht="39.75" customHeight="1">
      <c r="A400" s="44" t="s">
        <v>302</v>
      </c>
      <c r="B400" s="12">
        <v>9</v>
      </c>
      <c r="C400" s="58" t="s">
        <v>312</v>
      </c>
      <c r="D400" s="12">
        <v>20</v>
      </c>
      <c r="E400" s="57" t="s">
        <v>17</v>
      </c>
      <c r="F400" s="13"/>
      <c r="G400" s="14">
        <f t="shared" si="45"/>
        <v>0</v>
      </c>
      <c r="H400" s="15">
        <v>0.08</v>
      </c>
      <c r="I400" s="14">
        <f t="shared" si="46"/>
        <v>0</v>
      </c>
      <c r="J400" s="14">
        <f t="shared" si="47"/>
        <v>0</v>
      </c>
      <c r="K400" s="16"/>
      <c r="L400" s="59"/>
      <c r="M400" s="114"/>
      <c r="N400" s="16"/>
    </row>
    <row r="401" spans="1:14" ht="43.5" customHeight="1">
      <c r="A401" s="44" t="s">
        <v>302</v>
      </c>
      <c r="B401" s="12">
        <v>10</v>
      </c>
      <c r="C401" s="58" t="s">
        <v>568</v>
      </c>
      <c r="D401" s="12">
        <v>10</v>
      </c>
      <c r="E401" s="57" t="s">
        <v>17</v>
      </c>
      <c r="F401" s="13"/>
      <c r="G401" s="14">
        <f t="shared" si="45"/>
        <v>0</v>
      </c>
      <c r="H401" s="15">
        <v>0.08</v>
      </c>
      <c r="I401" s="14">
        <f t="shared" si="46"/>
        <v>0</v>
      </c>
      <c r="J401" s="14">
        <f t="shared" si="47"/>
        <v>0</v>
      </c>
      <c r="K401" s="16"/>
      <c r="L401" s="59"/>
      <c r="M401" s="114"/>
      <c r="N401" s="16"/>
    </row>
    <row r="402" spans="1:14" ht="45.95" customHeight="1">
      <c r="A402" s="44" t="s">
        <v>302</v>
      </c>
      <c r="B402" s="12">
        <v>11</v>
      </c>
      <c r="C402" s="58" t="s">
        <v>313</v>
      </c>
      <c r="D402" s="12">
        <v>50</v>
      </c>
      <c r="E402" s="57" t="s">
        <v>17</v>
      </c>
      <c r="F402" s="13"/>
      <c r="G402" s="14">
        <f t="shared" si="45"/>
        <v>0</v>
      </c>
      <c r="H402" s="15">
        <v>0.08</v>
      </c>
      <c r="I402" s="14">
        <f t="shared" si="46"/>
        <v>0</v>
      </c>
      <c r="J402" s="14">
        <f t="shared" si="47"/>
        <v>0</v>
      </c>
      <c r="K402" s="16"/>
      <c r="L402" s="59"/>
      <c r="M402" s="114"/>
      <c r="N402" s="16"/>
    </row>
    <row r="403" spans="1:14" ht="59.65" customHeight="1">
      <c r="A403" s="44" t="s">
        <v>302</v>
      </c>
      <c r="B403" s="12">
        <v>12</v>
      </c>
      <c r="C403" s="58" t="s">
        <v>314</v>
      </c>
      <c r="D403" s="12">
        <v>1600</v>
      </c>
      <c r="E403" s="57" t="s">
        <v>17</v>
      </c>
      <c r="F403" s="13"/>
      <c r="G403" s="14">
        <f t="shared" si="45"/>
        <v>0</v>
      </c>
      <c r="H403" s="15">
        <v>0.08</v>
      </c>
      <c r="I403" s="14">
        <f t="shared" si="46"/>
        <v>0</v>
      </c>
      <c r="J403" s="14">
        <f t="shared" si="47"/>
        <v>0</v>
      </c>
      <c r="K403" s="16"/>
      <c r="L403" s="59"/>
      <c r="M403" s="114"/>
      <c r="N403" s="16"/>
    </row>
    <row r="404" spans="1:14" ht="38.65" customHeight="1">
      <c r="A404" s="44" t="s">
        <v>302</v>
      </c>
      <c r="B404" s="12">
        <v>13</v>
      </c>
      <c r="C404" s="58" t="s">
        <v>315</v>
      </c>
      <c r="D404" s="12">
        <v>50</v>
      </c>
      <c r="E404" s="57" t="s">
        <v>17</v>
      </c>
      <c r="F404" s="13"/>
      <c r="G404" s="14">
        <f t="shared" si="45"/>
        <v>0</v>
      </c>
      <c r="H404" s="15">
        <v>0.08</v>
      </c>
      <c r="I404" s="14">
        <f t="shared" si="46"/>
        <v>0</v>
      </c>
      <c r="J404" s="14">
        <f t="shared" si="47"/>
        <v>0</v>
      </c>
      <c r="K404" s="16"/>
      <c r="L404" s="59"/>
      <c r="M404" s="114"/>
      <c r="N404" s="16"/>
    </row>
    <row r="405" spans="1:14" ht="50.85" customHeight="1">
      <c r="A405" s="44" t="s">
        <v>302</v>
      </c>
      <c r="B405" s="12">
        <v>14</v>
      </c>
      <c r="C405" s="58" t="s">
        <v>316</v>
      </c>
      <c r="D405" s="12">
        <v>50</v>
      </c>
      <c r="E405" s="57" t="s">
        <v>17</v>
      </c>
      <c r="F405" s="13"/>
      <c r="G405" s="14">
        <f t="shared" si="45"/>
        <v>0</v>
      </c>
      <c r="H405" s="15">
        <v>0.08</v>
      </c>
      <c r="I405" s="14">
        <f t="shared" si="46"/>
        <v>0</v>
      </c>
      <c r="J405" s="14">
        <f t="shared" si="47"/>
        <v>0</v>
      </c>
      <c r="K405" s="16"/>
      <c r="L405" s="59"/>
      <c r="M405" s="114"/>
      <c r="N405" s="16"/>
    </row>
    <row r="406" spans="1:14" ht="55.5" customHeight="1">
      <c r="A406" s="44" t="s">
        <v>302</v>
      </c>
      <c r="B406" s="12">
        <v>15</v>
      </c>
      <c r="C406" s="58" t="s">
        <v>317</v>
      </c>
      <c r="D406" s="12">
        <v>1500</v>
      </c>
      <c r="E406" s="57" t="s">
        <v>17</v>
      </c>
      <c r="F406" s="13"/>
      <c r="G406" s="14">
        <f t="shared" si="45"/>
        <v>0</v>
      </c>
      <c r="H406" s="15">
        <v>0.08</v>
      </c>
      <c r="I406" s="14">
        <f t="shared" si="46"/>
        <v>0</v>
      </c>
      <c r="J406" s="14">
        <f t="shared" si="47"/>
        <v>0</v>
      </c>
      <c r="K406" s="16"/>
      <c r="L406" s="59"/>
      <c r="M406" s="114"/>
      <c r="N406" s="16"/>
    </row>
    <row r="407" spans="1:14" ht="38.65" customHeight="1">
      <c r="A407" s="44" t="s">
        <v>302</v>
      </c>
      <c r="B407" s="12">
        <v>16</v>
      </c>
      <c r="C407" s="58" t="s">
        <v>318</v>
      </c>
      <c r="D407" s="12">
        <v>650</v>
      </c>
      <c r="E407" s="57" t="s">
        <v>17</v>
      </c>
      <c r="F407" s="13"/>
      <c r="G407" s="14">
        <f t="shared" si="45"/>
        <v>0</v>
      </c>
      <c r="H407" s="15">
        <v>0.08</v>
      </c>
      <c r="I407" s="14">
        <f t="shared" si="46"/>
        <v>0</v>
      </c>
      <c r="J407" s="14">
        <f t="shared" si="47"/>
        <v>0</v>
      </c>
      <c r="K407" s="16"/>
      <c r="L407" s="59"/>
      <c r="M407" s="114"/>
      <c r="N407" s="16"/>
    </row>
    <row r="408" spans="1:14" ht="28.7" customHeight="1">
      <c r="A408" s="44" t="s">
        <v>302</v>
      </c>
      <c r="B408" s="12">
        <v>17</v>
      </c>
      <c r="C408" s="58" t="s">
        <v>319</v>
      </c>
      <c r="D408" s="12">
        <v>800</v>
      </c>
      <c r="E408" s="57" t="s">
        <v>17</v>
      </c>
      <c r="F408" s="13"/>
      <c r="G408" s="14">
        <f t="shared" si="45"/>
        <v>0</v>
      </c>
      <c r="H408" s="15">
        <v>0.08</v>
      </c>
      <c r="I408" s="14">
        <f t="shared" si="46"/>
        <v>0</v>
      </c>
      <c r="J408" s="14">
        <f t="shared" si="47"/>
        <v>0</v>
      </c>
      <c r="K408" s="16"/>
      <c r="L408" s="59"/>
      <c r="M408" s="114"/>
      <c r="N408" s="16"/>
    </row>
    <row r="409" spans="1:14" ht="33.6" customHeight="1">
      <c r="A409" s="44" t="s">
        <v>302</v>
      </c>
      <c r="B409" s="12">
        <v>18</v>
      </c>
      <c r="C409" s="58" t="s">
        <v>320</v>
      </c>
      <c r="D409" s="12">
        <v>200</v>
      </c>
      <c r="E409" s="57" t="s">
        <v>17</v>
      </c>
      <c r="F409" s="13"/>
      <c r="G409" s="14">
        <f t="shared" si="45"/>
        <v>0</v>
      </c>
      <c r="H409" s="15">
        <v>0.08</v>
      </c>
      <c r="I409" s="14">
        <f t="shared" si="46"/>
        <v>0</v>
      </c>
      <c r="J409" s="14">
        <f t="shared" si="47"/>
        <v>0</v>
      </c>
      <c r="K409" s="16"/>
      <c r="L409" s="59"/>
      <c r="M409" s="114"/>
      <c r="N409" s="16"/>
    </row>
    <row r="410" spans="1:14" ht="24" customHeight="1">
      <c r="A410" s="9"/>
      <c r="B410" s="10"/>
      <c r="C410" s="11"/>
      <c r="D410" s="12"/>
      <c r="E410" s="10"/>
      <c r="F410" s="13" t="s">
        <v>18</v>
      </c>
      <c r="G410" s="86">
        <f>SUM(G392:G409)</f>
        <v>0</v>
      </c>
      <c r="H410" s="15"/>
      <c r="I410" s="86">
        <f>SUM(I392:I409)</f>
        <v>0</v>
      </c>
      <c r="J410" s="86">
        <f>SUM(J392:J409)</f>
        <v>0</v>
      </c>
      <c r="K410" s="16"/>
      <c r="L410" s="16"/>
      <c r="M410" s="114"/>
      <c r="N410" s="16"/>
    </row>
    <row r="411" spans="1:14">
      <c r="A411" s="9"/>
      <c r="B411" s="10"/>
      <c r="C411" s="11"/>
      <c r="D411" s="12"/>
      <c r="E411" s="10"/>
      <c r="F411" s="13"/>
      <c r="G411" s="14"/>
      <c r="H411" s="15"/>
      <c r="I411" s="14"/>
      <c r="J411" s="14"/>
      <c r="K411" s="16"/>
      <c r="L411" s="16"/>
      <c r="M411" s="114"/>
      <c r="N411" s="16"/>
    </row>
    <row r="412" spans="1:14" ht="45">
      <c r="A412" s="1" t="s">
        <v>0</v>
      </c>
      <c r="B412" s="1" t="s">
        <v>1</v>
      </c>
      <c r="C412" s="2" t="s">
        <v>2</v>
      </c>
      <c r="D412" s="3" t="s">
        <v>3</v>
      </c>
      <c r="E412" s="1" t="s">
        <v>4</v>
      </c>
      <c r="F412" s="4" t="s">
        <v>5</v>
      </c>
      <c r="G412" s="5" t="s">
        <v>6</v>
      </c>
      <c r="H412" s="6" t="s">
        <v>7</v>
      </c>
      <c r="I412" s="5" t="s">
        <v>8</v>
      </c>
      <c r="J412" s="5" t="s">
        <v>9</v>
      </c>
      <c r="K412" s="7" t="s">
        <v>10</v>
      </c>
      <c r="L412" s="7" t="s">
        <v>11</v>
      </c>
      <c r="M412" s="113" t="s">
        <v>12</v>
      </c>
      <c r="N412" s="7" t="s">
        <v>13</v>
      </c>
    </row>
    <row r="413" spans="1:14" ht="56.25" customHeight="1">
      <c r="A413" s="44" t="s">
        <v>321</v>
      </c>
      <c r="B413" s="12">
        <v>1</v>
      </c>
      <c r="C413" s="58" t="s">
        <v>322</v>
      </c>
      <c r="D413" s="12">
        <v>350</v>
      </c>
      <c r="E413" s="57" t="s">
        <v>17</v>
      </c>
      <c r="F413" s="13"/>
      <c r="G413" s="14">
        <f>D413*F413</f>
        <v>0</v>
      </c>
      <c r="H413" s="15">
        <v>0.08</v>
      </c>
      <c r="I413" s="14">
        <f>G413*H413</f>
        <v>0</v>
      </c>
      <c r="J413" s="14">
        <f>G413+I413</f>
        <v>0</v>
      </c>
      <c r="K413" s="16"/>
      <c r="L413" s="16"/>
      <c r="M413" s="114"/>
      <c r="N413" s="16"/>
    </row>
    <row r="414" spans="1:14" ht="33" customHeight="1">
      <c r="A414" s="9"/>
      <c r="B414" s="10"/>
      <c r="C414" s="11"/>
      <c r="D414" s="12"/>
      <c r="E414" s="10"/>
      <c r="F414" s="13" t="s">
        <v>18</v>
      </c>
      <c r="G414" s="86">
        <f>SUM(G413)</f>
        <v>0</v>
      </c>
      <c r="H414" s="87"/>
      <c r="I414" s="86">
        <f>SUM(I413)</f>
        <v>0</v>
      </c>
      <c r="J414" s="86">
        <f>SUM(J413)</f>
        <v>0</v>
      </c>
      <c r="K414" s="16"/>
      <c r="L414" s="16"/>
      <c r="M414" s="114"/>
      <c r="N414" s="16"/>
    </row>
    <row r="415" spans="1:14">
      <c r="A415" s="9"/>
      <c r="B415" s="10"/>
      <c r="C415" s="11"/>
      <c r="D415" s="12"/>
      <c r="E415" s="10"/>
      <c r="F415" s="13"/>
      <c r="G415" s="14"/>
      <c r="H415" s="15"/>
      <c r="I415" s="14"/>
      <c r="J415" s="14"/>
      <c r="K415" s="16"/>
      <c r="L415" s="16"/>
      <c r="M415" s="114"/>
      <c r="N415" s="16"/>
    </row>
    <row r="416" spans="1:14" ht="45">
      <c r="A416" s="1" t="s">
        <v>0</v>
      </c>
      <c r="B416" s="1" t="s">
        <v>1</v>
      </c>
      <c r="C416" s="2" t="s">
        <v>2</v>
      </c>
      <c r="D416" s="3" t="s">
        <v>3</v>
      </c>
      <c r="E416" s="1" t="s">
        <v>4</v>
      </c>
      <c r="F416" s="4" t="s">
        <v>5</v>
      </c>
      <c r="G416" s="5" t="s">
        <v>6</v>
      </c>
      <c r="H416" s="6" t="s">
        <v>7</v>
      </c>
      <c r="I416" s="5" t="s">
        <v>8</v>
      </c>
      <c r="J416" s="5" t="s">
        <v>9</v>
      </c>
      <c r="K416" s="7" t="s">
        <v>10</v>
      </c>
      <c r="L416" s="7" t="s">
        <v>11</v>
      </c>
      <c r="M416" s="113" t="s">
        <v>12</v>
      </c>
      <c r="N416" s="7" t="s">
        <v>13</v>
      </c>
    </row>
    <row r="417" spans="1:14" ht="40.5" customHeight="1">
      <c r="A417" s="44" t="s">
        <v>323</v>
      </c>
      <c r="B417" s="12">
        <v>1</v>
      </c>
      <c r="C417" s="58" t="s">
        <v>324</v>
      </c>
      <c r="D417" s="12">
        <v>2000</v>
      </c>
      <c r="E417" s="57" t="s">
        <v>17</v>
      </c>
      <c r="F417" s="13"/>
      <c r="G417" s="14">
        <f>D417*F417</f>
        <v>0</v>
      </c>
      <c r="H417" s="15">
        <v>0.08</v>
      </c>
      <c r="I417" s="14">
        <f>G417*H417</f>
        <v>0</v>
      </c>
      <c r="J417" s="14">
        <f>G417+I417</f>
        <v>0</v>
      </c>
      <c r="K417" s="16"/>
      <c r="L417" s="16"/>
      <c r="M417" s="114"/>
      <c r="N417" s="16"/>
    </row>
    <row r="418" spans="1:14" ht="26.25" customHeight="1">
      <c r="A418" s="9"/>
      <c r="B418" s="10"/>
      <c r="C418" s="11"/>
      <c r="D418" s="12"/>
      <c r="E418" s="10"/>
      <c r="F418" s="13" t="s">
        <v>18</v>
      </c>
      <c r="G418" s="86">
        <f>SUM(G417)</f>
        <v>0</v>
      </c>
      <c r="H418" s="15"/>
      <c r="I418" s="86">
        <f>SUM(I417)</f>
        <v>0</v>
      </c>
      <c r="J418" s="86">
        <f>SUM(J417)</f>
        <v>0</v>
      </c>
      <c r="K418" s="16"/>
      <c r="L418" s="16"/>
      <c r="M418" s="114"/>
      <c r="N418" s="16"/>
    </row>
    <row r="419" spans="1:14" s="141" customFormat="1" ht="31.5" customHeight="1">
      <c r="A419" s="141" t="s">
        <v>325</v>
      </c>
    </row>
    <row r="420" spans="1:14">
      <c r="A420" s="9"/>
      <c r="B420" s="16"/>
      <c r="C420" s="61"/>
      <c r="D420" s="12"/>
      <c r="E420" s="10"/>
      <c r="F420" s="13"/>
      <c r="G420" s="14"/>
      <c r="H420" s="16"/>
      <c r="I420" s="14"/>
      <c r="J420" s="14"/>
      <c r="K420" s="16"/>
      <c r="L420" s="16"/>
      <c r="M420" s="114"/>
      <c r="N420" s="16"/>
    </row>
    <row r="421" spans="1:14" ht="45">
      <c r="A421" s="1" t="s">
        <v>0</v>
      </c>
      <c r="B421" s="1" t="s">
        <v>1</v>
      </c>
      <c r="C421" s="2" t="s">
        <v>2</v>
      </c>
      <c r="D421" s="3" t="s">
        <v>3</v>
      </c>
      <c r="E421" s="1" t="s">
        <v>4</v>
      </c>
      <c r="F421" s="4" t="s">
        <v>5</v>
      </c>
      <c r="G421" s="5" t="s">
        <v>6</v>
      </c>
      <c r="H421" s="6" t="s">
        <v>7</v>
      </c>
      <c r="I421" s="5" t="s">
        <v>8</v>
      </c>
      <c r="J421" s="5" t="s">
        <v>9</v>
      </c>
      <c r="K421" s="7" t="s">
        <v>10</v>
      </c>
      <c r="L421" s="7" t="s">
        <v>11</v>
      </c>
      <c r="M421" s="113" t="s">
        <v>12</v>
      </c>
      <c r="N421" s="7" t="s">
        <v>13</v>
      </c>
    </row>
    <row r="422" spans="1:14" ht="63.75" customHeight="1">
      <c r="A422" s="44" t="s">
        <v>326</v>
      </c>
      <c r="B422" s="12">
        <v>1</v>
      </c>
      <c r="C422" s="58" t="s">
        <v>327</v>
      </c>
      <c r="D422" s="12">
        <v>100</v>
      </c>
      <c r="E422" s="57" t="s">
        <v>17</v>
      </c>
      <c r="F422" s="13"/>
      <c r="G422" s="14">
        <f>D422*F422</f>
        <v>0</v>
      </c>
      <c r="H422" s="15">
        <v>0.08</v>
      </c>
      <c r="I422" s="14">
        <f>G422*H422</f>
        <v>0</v>
      </c>
      <c r="J422" s="14">
        <f>G422+I422</f>
        <v>0</v>
      </c>
      <c r="K422" s="16"/>
      <c r="L422" s="16"/>
      <c r="M422" s="114"/>
      <c r="N422" s="16"/>
    </row>
    <row r="423" spans="1:14" ht="27.75" customHeight="1">
      <c r="A423" s="9"/>
      <c r="B423" s="10"/>
      <c r="C423" s="11"/>
      <c r="D423" s="12"/>
      <c r="E423" s="10"/>
      <c r="F423" s="13" t="s">
        <v>18</v>
      </c>
      <c r="G423" s="86">
        <f>SUM(G422)</f>
        <v>0</v>
      </c>
      <c r="H423" s="15"/>
      <c r="I423" s="86">
        <f>SUM(I422)</f>
        <v>0</v>
      </c>
      <c r="J423" s="86">
        <f>SUM(J422)</f>
        <v>0</v>
      </c>
      <c r="K423" s="16"/>
      <c r="L423" s="16"/>
      <c r="M423" s="114"/>
      <c r="N423" s="16"/>
    </row>
    <row r="424" spans="1:14">
      <c r="A424" s="9"/>
      <c r="B424" s="10"/>
      <c r="C424" s="11"/>
      <c r="D424" s="12"/>
      <c r="E424" s="10"/>
      <c r="F424" s="13"/>
      <c r="G424" s="14"/>
      <c r="H424" s="15"/>
      <c r="I424" s="14"/>
      <c r="J424" s="14"/>
      <c r="K424" s="16"/>
      <c r="L424" s="16"/>
      <c r="M424" s="114"/>
      <c r="N424" s="16"/>
    </row>
    <row r="425" spans="1:14" ht="45">
      <c r="A425" s="1" t="s">
        <v>0</v>
      </c>
      <c r="B425" s="1" t="s">
        <v>1</v>
      </c>
      <c r="C425" s="2" t="s">
        <v>2</v>
      </c>
      <c r="D425" s="3" t="s">
        <v>3</v>
      </c>
      <c r="E425" s="1" t="s">
        <v>4</v>
      </c>
      <c r="F425" s="4" t="s">
        <v>5</v>
      </c>
      <c r="G425" s="5" t="s">
        <v>6</v>
      </c>
      <c r="H425" s="6" t="s">
        <v>7</v>
      </c>
      <c r="I425" s="5" t="s">
        <v>8</v>
      </c>
      <c r="J425" s="5" t="s">
        <v>9</v>
      </c>
      <c r="K425" s="7" t="s">
        <v>10</v>
      </c>
      <c r="L425" s="7" t="s">
        <v>11</v>
      </c>
      <c r="M425" s="113" t="s">
        <v>12</v>
      </c>
      <c r="N425" s="7" t="s">
        <v>13</v>
      </c>
    </row>
    <row r="426" spans="1:14" ht="35.1" customHeight="1">
      <c r="A426" s="44" t="s">
        <v>328</v>
      </c>
      <c r="B426" s="12">
        <v>1</v>
      </c>
      <c r="C426" s="58" t="s">
        <v>329</v>
      </c>
      <c r="D426" s="12">
        <v>2500</v>
      </c>
      <c r="E426" s="57" t="s">
        <v>17</v>
      </c>
      <c r="F426" s="13"/>
      <c r="G426" s="14">
        <f>D426*F426</f>
        <v>0</v>
      </c>
      <c r="H426" s="15">
        <v>0.08</v>
      </c>
      <c r="I426" s="14">
        <f>G426*H426</f>
        <v>0</v>
      </c>
      <c r="J426" s="14">
        <f>G426+I426</f>
        <v>0</v>
      </c>
      <c r="K426" s="16"/>
      <c r="L426" s="16"/>
      <c r="M426" s="114"/>
      <c r="N426" s="16"/>
    </row>
    <row r="427" spans="1:14" ht="35.1" customHeight="1">
      <c r="A427" s="44" t="s">
        <v>328</v>
      </c>
      <c r="B427" s="12">
        <v>2</v>
      </c>
      <c r="C427" s="58" t="s">
        <v>330</v>
      </c>
      <c r="D427" s="12">
        <v>50</v>
      </c>
      <c r="E427" s="57" t="s">
        <v>17</v>
      </c>
      <c r="F427" s="13"/>
      <c r="G427" s="14">
        <f>D427*F427</f>
        <v>0</v>
      </c>
      <c r="H427" s="15">
        <v>0.08</v>
      </c>
      <c r="I427" s="14">
        <f>G427*H427</f>
        <v>0</v>
      </c>
      <c r="J427" s="14">
        <f>G427+I427</f>
        <v>0</v>
      </c>
      <c r="K427" s="16"/>
      <c r="L427" s="16"/>
      <c r="M427" s="114"/>
      <c r="N427" s="16"/>
    </row>
    <row r="428" spans="1:14" ht="35.1" customHeight="1">
      <c r="A428" s="9"/>
      <c r="B428" s="10"/>
      <c r="C428" s="11"/>
      <c r="D428" s="12"/>
      <c r="E428" s="10"/>
      <c r="F428" s="13" t="s">
        <v>18</v>
      </c>
      <c r="G428" s="86">
        <f>SUM(G426:G427)</f>
        <v>0</v>
      </c>
      <c r="H428" s="15"/>
      <c r="I428" s="86">
        <f>SUM(I426:I427)</f>
        <v>0</v>
      </c>
      <c r="J428" s="86">
        <f>SUM(J426:J427)</f>
        <v>0</v>
      </c>
      <c r="K428" s="16"/>
      <c r="L428" s="16"/>
      <c r="M428" s="114"/>
      <c r="N428" s="16"/>
    </row>
    <row r="429" spans="1:14">
      <c r="A429" s="9"/>
      <c r="B429" s="10"/>
      <c r="C429" s="11"/>
      <c r="D429" s="12"/>
      <c r="E429" s="10"/>
      <c r="F429" s="13"/>
      <c r="G429" s="14"/>
      <c r="H429" s="15"/>
      <c r="I429" s="14"/>
      <c r="J429" s="14"/>
      <c r="K429" s="16"/>
      <c r="L429" s="16"/>
      <c r="M429" s="114"/>
      <c r="N429" s="16"/>
    </row>
    <row r="430" spans="1:14" ht="45">
      <c r="A430" s="1" t="s">
        <v>0</v>
      </c>
      <c r="B430" s="1" t="s">
        <v>1</v>
      </c>
      <c r="C430" s="2" t="s">
        <v>2</v>
      </c>
      <c r="D430" s="3" t="s">
        <v>3</v>
      </c>
      <c r="E430" s="1" t="s">
        <v>4</v>
      </c>
      <c r="F430" s="4" t="s">
        <v>5</v>
      </c>
      <c r="G430" s="5" t="s">
        <v>6</v>
      </c>
      <c r="H430" s="6" t="s">
        <v>7</v>
      </c>
      <c r="I430" s="5" t="s">
        <v>8</v>
      </c>
      <c r="J430" s="5" t="s">
        <v>9</v>
      </c>
      <c r="K430" s="7" t="s">
        <v>10</v>
      </c>
      <c r="L430" s="7" t="s">
        <v>11</v>
      </c>
      <c r="M430" s="113" t="s">
        <v>12</v>
      </c>
      <c r="N430" s="7" t="s">
        <v>13</v>
      </c>
    </row>
    <row r="431" spans="1:14" ht="39.75" customHeight="1">
      <c r="A431" s="44" t="s">
        <v>331</v>
      </c>
      <c r="B431" s="12">
        <v>1</v>
      </c>
      <c r="C431" s="58" t="s">
        <v>332</v>
      </c>
      <c r="D431" s="12">
        <v>200</v>
      </c>
      <c r="E431" s="57" t="s">
        <v>17</v>
      </c>
      <c r="F431" s="13"/>
      <c r="G431" s="14">
        <f>D431*F431</f>
        <v>0</v>
      </c>
      <c r="H431" s="15">
        <v>0.08</v>
      </c>
      <c r="I431" s="14">
        <f>G431*H431</f>
        <v>0</v>
      </c>
      <c r="J431" s="14">
        <f>G431+I431</f>
        <v>0</v>
      </c>
      <c r="K431" s="16"/>
      <c r="L431" s="16"/>
      <c r="M431" s="114"/>
      <c r="N431" s="16"/>
    </row>
    <row r="432" spans="1:14" ht="43.5" customHeight="1">
      <c r="A432" s="44" t="s">
        <v>331</v>
      </c>
      <c r="B432" s="12">
        <v>2</v>
      </c>
      <c r="C432" s="58" t="s">
        <v>333</v>
      </c>
      <c r="D432" s="12">
        <v>2000</v>
      </c>
      <c r="E432" s="57" t="s">
        <v>17</v>
      </c>
      <c r="F432" s="13"/>
      <c r="G432" s="14">
        <f>D432*F432</f>
        <v>0</v>
      </c>
      <c r="H432" s="15">
        <v>0.08</v>
      </c>
      <c r="I432" s="14">
        <f>G432*H432</f>
        <v>0</v>
      </c>
      <c r="J432" s="14">
        <f>G432+I432</f>
        <v>0</v>
      </c>
      <c r="K432" s="16"/>
      <c r="L432" s="16"/>
      <c r="M432" s="114"/>
      <c r="N432" s="16"/>
    </row>
    <row r="433" spans="1:14" ht="38.25" customHeight="1">
      <c r="A433" s="44" t="s">
        <v>331</v>
      </c>
      <c r="B433" s="12">
        <v>3</v>
      </c>
      <c r="C433" s="58" t="s">
        <v>334</v>
      </c>
      <c r="D433" s="12">
        <v>3500</v>
      </c>
      <c r="E433" s="57" t="s">
        <v>17</v>
      </c>
      <c r="F433" s="13"/>
      <c r="G433" s="14">
        <f>D433*F433</f>
        <v>0</v>
      </c>
      <c r="H433" s="15">
        <v>0.08</v>
      </c>
      <c r="I433" s="14">
        <f>G433*H433</f>
        <v>0</v>
      </c>
      <c r="J433" s="14">
        <f>G433+I433</f>
        <v>0</v>
      </c>
      <c r="K433" s="16"/>
      <c r="L433" s="16"/>
      <c r="M433" s="114"/>
      <c r="N433" s="16"/>
    </row>
    <row r="434" spans="1:14" ht="25.5" customHeight="1">
      <c r="A434" s="9"/>
      <c r="B434" s="10"/>
      <c r="C434" s="11"/>
      <c r="D434" s="12"/>
      <c r="E434" s="10"/>
      <c r="F434" s="13" t="s">
        <v>18</v>
      </c>
      <c r="G434" s="86">
        <f>SUM(G431:G433)</f>
        <v>0</v>
      </c>
      <c r="H434" s="15"/>
      <c r="I434" s="86">
        <f>SUM(I431:I433)</f>
        <v>0</v>
      </c>
      <c r="J434" s="86">
        <f>SUM(J431:J433)</f>
        <v>0</v>
      </c>
      <c r="K434" s="16"/>
      <c r="L434" s="16"/>
      <c r="M434" s="114"/>
      <c r="N434" s="16"/>
    </row>
    <row r="435" spans="1:14">
      <c r="A435" s="44"/>
      <c r="B435" s="12"/>
      <c r="C435" s="58"/>
      <c r="D435" s="12"/>
      <c r="E435" s="57"/>
      <c r="F435" s="13"/>
      <c r="G435" s="14"/>
      <c r="H435" s="15"/>
      <c r="I435" s="14"/>
      <c r="J435" s="14"/>
      <c r="K435" s="16"/>
      <c r="L435" s="16"/>
      <c r="M435" s="114"/>
      <c r="N435" s="16"/>
    </row>
    <row r="436" spans="1:14" ht="45">
      <c r="A436" s="1" t="s">
        <v>0</v>
      </c>
      <c r="B436" s="1" t="s">
        <v>1</v>
      </c>
      <c r="C436" s="2" t="s">
        <v>2</v>
      </c>
      <c r="D436" s="3" t="s">
        <v>3</v>
      </c>
      <c r="E436" s="1" t="s">
        <v>4</v>
      </c>
      <c r="F436" s="4" t="s">
        <v>5</v>
      </c>
      <c r="G436" s="5" t="s">
        <v>6</v>
      </c>
      <c r="H436" s="6" t="s">
        <v>7</v>
      </c>
      <c r="I436" s="5" t="s">
        <v>8</v>
      </c>
      <c r="J436" s="5" t="s">
        <v>9</v>
      </c>
      <c r="K436" s="7" t="s">
        <v>10</v>
      </c>
      <c r="L436" s="7" t="s">
        <v>11</v>
      </c>
      <c r="M436" s="113" t="s">
        <v>12</v>
      </c>
      <c r="N436" s="7" t="s">
        <v>13</v>
      </c>
    </row>
    <row r="437" spans="1:14" ht="37.5" customHeight="1">
      <c r="A437" s="44" t="s">
        <v>335</v>
      </c>
      <c r="B437" s="12">
        <v>1</v>
      </c>
      <c r="C437" s="58" t="s">
        <v>336</v>
      </c>
      <c r="D437" s="12">
        <v>15</v>
      </c>
      <c r="E437" s="57" t="s">
        <v>17</v>
      </c>
      <c r="F437" s="13"/>
      <c r="G437" s="14">
        <f>D437*F437</f>
        <v>0</v>
      </c>
      <c r="H437" s="15">
        <v>0.08</v>
      </c>
      <c r="I437" s="14">
        <f>G437*H437</f>
        <v>0</v>
      </c>
      <c r="J437" s="14">
        <f>G437+I437</f>
        <v>0</v>
      </c>
      <c r="K437" s="16"/>
      <c r="L437" s="16"/>
      <c r="M437" s="114"/>
      <c r="N437" s="16"/>
    </row>
    <row r="438" spans="1:14" ht="25.5" customHeight="1">
      <c r="A438" s="9"/>
      <c r="B438" s="10"/>
      <c r="C438" s="11"/>
      <c r="D438" s="12"/>
      <c r="E438" s="10"/>
      <c r="F438" s="13" t="s">
        <v>18</v>
      </c>
      <c r="G438" s="86">
        <f>SUM(G437)</f>
        <v>0</v>
      </c>
      <c r="H438" s="15"/>
      <c r="I438" s="86">
        <f>SUM(I437)</f>
        <v>0</v>
      </c>
      <c r="J438" s="86">
        <f>SUM(J437)</f>
        <v>0</v>
      </c>
      <c r="K438" s="16"/>
      <c r="L438" s="16"/>
      <c r="M438" s="114"/>
      <c r="N438" s="16"/>
    </row>
    <row r="439" spans="1:14">
      <c r="A439" s="9"/>
      <c r="B439" s="10"/>
      <c r="C439" s="11"/>
      <c r="D439" s="12"/>
      <c r="E439" s="10"/>
      <c r="F439" s="13"/>
      <c r="G439" s="14"/>
      <c r="H439" s="15"/>
      <c r="I439" s="14"/>
      <c r="J439" s="14"/>
      <c r="K439" s="16"/>
      <c r="L439" s="16"/>
      <c r="M439" s="114"/>
      <c r="N439" s="16"/>
    </row>
    <row r="440" spans="1:14" ht="45">
      <c r="A440" s="1" t="s">
        <v>0</v>
      </c>
      <c r="B440" s="1" t="s">
        <v>1</v>
      </c>
      <c r="C440" s="2" t="s">
        <v>2</v>
      </c>
      <c r="D440" s="3" t="s">
        <v>3</v>
      </c>
      <c r="E440" s="1" t="s">
        <v>4</v>
      </c>
      <c r="F440" s="4" t="s">
        <v>5</v>
      </c>
      <c r="G440" s="5" t="s">
        <v>6</v>
      </c>
      <c r="H440" s="6" t="s">
        <v>7</v>
      </c>
      <c r="I440" s="5" t="s">
        <v>8</v>
      </c>
      <c r="J440" s="5" t="s">
        <v>9</v>
      </c>
      <c r="K440" s="7" t="s">
        <v>10</v>
      </c>
      <c r="L440" s="7" t="s">
        <v>11</v>
      </c>
      <c r="M440" s="113" t="s">
        <v>12</v>
      </c>
      <c r="N440" s="7" t="s">
        <v>13</v>
      </c>
    </row>
    <row r="441" spans="1:14" ht="75.95" customHeight="1">
      <c r="A441" s="44" t="s">
        <v>337</v>
      </c>
      <c r="B441" s="12">
        <v>1</v>
      </c>
      <c r="C441" s="58" t="s">
        <v>338</v>
      </c>
      <c r="D441" s="12">
        <v>100</v>
      </c>
      <c r="E441" s="57" t="s">
        <v>17</v>
      </c>
      <c r="F441" s="13"/>
      <c r="G441" s="14">
        <f>D441*F441</f>
        <v>0</v>
      </c>
      <c r="H441" s="15">
        <v>0.08</v>
      </c>
      <c r="I441" s="14">
        <f>G441*H441</f>
        <v>0</v>
      </c>
      <c r="J441" s="14">
        <f>G441+I441</f>
        <v>0</v>
      </c>
      <c r="K441" s="16"/>
      <c r="L441" s="16"/>
      <c r="M441" s="114"/>
      <c r="N441" s="16"/>
    </row>
    <row r="442" spans="1:14" ht="25.5" customHeight="1">
      <c r="A442" s="9"/>
      <c r="B442" s="10"/>
      <c r="C442" s="11"/>
      <c r="D442" s="12"/>
      <c r="E442" s="10"/>
      <c r="F442" s="13" t="s">
        <v>18</v>
      </c>
      <c r="G442" s="86">
        <f>SUM(G441)</f>
        <v>0</v>
      </c>
      <c r="H442" s="15"/>
      <c r="I442" s="86">
        <f>SUM(I441)</f>
        <v>0</v>
      </c>
      <c r="J442" s="86">
        <f>SUM(J441)</f>
        <v>0</v>
      </c>
      <c r="K442" s="16"/>
      <c r="L442" s="16"/>
      <c r="M442" s="114"/>
      <c r="N442" s="16"/>
    </row>
    <row r="443" spans="1:14">
      <c r="A443" s="9"/>
      <c r="B443" s="10"/>
      <c r="C443" s="11"/>
      <c r="D443" s="12"/>
      <c r="E443" s="10"/>
      <c r="F443" s="13"/>
      <c r="G443" s="14"/>
      <c r="H443" s="15"/>
      <c r="I443" s="14"/>
      <c r="J443" s="14"/>
      <c r="K443" s="16"/>
      <c r="L443" s="16"/>
      <c r="M443" s="114"/>
      <c r="N443" s="16"/>
    </row>
    <row r="444" spans="1:14" ht="45">
      <c r="A444" s="1" t="s">
        <v>0</v>
      </c>
      <c r="B444" s="1" t="s">
        <v>1</v>
      </c>
      <c r="C444" s="2" t="s">
        <v>2</v>
      </c>
      <c r="D444" s="3" t="s">
        <v>3</v>
      </c>
      <c r="E444" s="1" t="s">
        <v>4</v>
      </c>
      <c r="F444" s="4" t="s">
        <v>5</v>
      </c>
      <c r="G444" s="5" t="s">
        <v>6</v>
      </c>
      <c r="H444" s="6" t="s">
        <v>7</v>
      </c>
      <c r="I444" s="5" t="s">
        <v>8</v>
      </c>
      <c r="J444" s="5" t="s">
        <v>9</v>
      </c>
      <c r="K444" s="7" t="s">
        <v>10</v>
      </c>
      <c r="L444" s="7" t="s">
        <v>11</v>
      </c>
      <c r="M444" s="113" t="s">
        <v>12</v>
      </c>
      <c r="N444" s="7" t="s">
        <v>13</v>
      </c>
    </row>
    <row r="445" spans="1:14" ht="30.95" customHeight="1">
      <c r="A445" s="44" t="s">
        <v>339</v>
      </c>
      <c r="B445" s="12">
        <v>1</v>
      </c>
      <c r="C445" s="28" t="s">
        <v>340</v>
      </c>
      <c r="D445" s="12">
        <v>20</v>
      </c>
      <c r="E445" s="57" t="s">
        <v>17</v>
      </c>
      <c r="F445" s="13"/>
      <c r="G445" s="14">
        <f>D445*F445</f>
        <v>0</v>
      </c>
      <c r="H445" s="15">
        <v>0.08</v>
      </c>
      <c r="I445" s="14">
        <f>G445*H445</f>
        <v>0</v>
      </c>
      <c r="J445" s="14">
        <f>G445+I445</f>
        <v>0</v>
      </c>
      <c r="K445" s="16"/>
      <c r="L445" s="16"/>
      <c r="M445" s="114"/>
      <c r="N445" s="16"/>
    </row>
    <row r="446" spans="1:14" ht="49.7" customHeight="1">
      <c r="A446" s="44" t="s">
        <v>339</v>
      </c>
      <c r="B446" s="12">
        <v>2</v>
      </c>
      <c r="C446" s="28" t="s">
        <v>341</v>
      </c>
      <c r="D446" s="12">
        <v>20</v>
      </c>
      <c r="E446" s="57" t="s">
        <v>17</v>
      </c>
      <c r="F446" s="13"/>
      <c r="G446" s="14">
        <f>D446*F446</f>
        <v>0</v>
      </c>
      <c r="H446" s="15">
        <v>0.08</v>
      </c>
      <c r="I446" s="14">
        <f>G446*H446</f>
        <v>0</v>
      </c>
      <c r="J446" s="14">
        <f>G446+I446</f>
        <v>0</v>
      </c>
      <c r="K446" s="16"/>
      <c r="L446" s="16"/>
      <c r="M446" s="114"/>
      <c r="N446" s="16"/>
    </row>
    <row r="447" spans="1:14" ht="54.75" customHeight="1">
      <c r="A447" s="44" t="s">
        <v>339</v>
      </c>
      <c r="B447" s="12">
        <v>3</v>
      </c>
      <c r="C447" s="28" t="s">
        <v>342</v>
      </c>
      <c r="D447" s="12">
        <v>20</v>
      </c>
      <c r="E447" s="57" t="s">
        <v>17</v>
      </c>
      <c r="F447" s="13"/>
      <c r="G447" s="14">
        <f>D447*F447</f>
        <v>0</v>
      </c>
      <c r="H447" s="15">
        <v>0.08</v>
      </c>
      <c r="I447" s="14">
        <f>G447*H447</f>
        <v>0</v>
      </c>
      <c r="J447" s="14">
        <f>G447+I447</f>
        <v>0</v>
      </c>
      <c r="K447" s="16"/>
      <c r="L447" s="16"/>
      <c r="M447" s="114"/>
      <c r="N447" s="16"/>
    </row>
    <row r="448" spans="1:14" ht="54.75" customHeight="1">
      <c r="A448" s="44" t="s">
        <v>339</v>
      </c>
      <c r="B448" s="12">
        <v>4</v>
      </c>
      <c r="C448" s="28" t="s">
        <v>343</v>
      </c>
      <c r="D448" s="12">
        <v>20</v>
      </c>
      <c r="E448" s="57" t="s">
        <v>17</v>
      </c>
      <c r="F448" s="13"/>
      <c r="G448" s="14">
        <f>D448*F448</f>
        <v>0</v>
      </c>
      <c r="H448" s="15">
        <v>0.08</v>
      </c>
      <c r="I448" s="14">
        <f>G448*H448</f>
        <v>0</v>
      </c>
      <c r="J448" s="14">
        <f>G448+I448</f>
        <v>0</v>
      </c>
      <c r="K448" s="16"/>
      <c r="L448" s="16"/>
      <c r="M448" s="114"/>
      <c r="N448" s="16"/>
    </row>
    <row r="449" spans="1:14" ht="30.95" customHeight="1">
      <c r="A449" s="44" t="s">
        <v>339</v>
      </c>
      <c r="B449" s="12">
        <v>5</v>
      </c>
      <c r="C449" s="28" t="s">
        <v>344</v>
      </c>
      <c r="D449" s="12">
        <v>50</v>
      </c>
      <c r="E449" s="57" t="s">
        <v>17</v>
      </c>
      <c r="F449" s="13"/>
      <c r="G449" s="14">
        <f>D449*F449</f>
        <v>0</v>
      </c>
      <c r="H449" s="15">
        <v>0.08</v>
      </c>
      <c r="I449" s="14">
        <f>G449*H449</f>
        <v>0</v>
      </c>
      <c r="J449" s="14">
        <f>G449+I449</f>
        <v>0</v>
      </c>
      <c r="K449" s="16"/>
      <c r="L449" s="16"/>
      <c r="M449" s="114"/>
      <c r="N449" s="16"/>
    </row>
    <row r="450" spans="1:14" ht="29.25" customHeight="1">
      <c r="A450" s="9"/>
      <c r="B450" s="10"/>
      <c r="C450" s="11"/>
      <c r="D450" s="12"/>
      <c r="E450" s="10"/>
      <c r="F450" s="13" t="s">
        <v>18</v>
      </c>
      <c r="G450" s="86">
        <f>SUM(G445:G449)</f>
        <v>0</v>
      </c>
      <c r="H450" s="87"/>
      <c r="I450" s="86">
        <f>SUM(I445:I449)</f>
        <v>0</v>
      </c>
      <c r="J450" s="86">
        <f>SUM(J445:J449)</f>
        <v>0</v>
      </c>
      <c r="K450" s="16"/>
      <c r="L450" s="16"/>
      <c r="M450" s="114"/>
      <c r="N450" s="16"/>
    </row>
    <row r="451" spans="1:14">
      <c r="A451" s="9"/>
      <c r="B451" s="10"/>
      <c r="C451" s="11"/>
      <c r="D451" s="12"/>
      <c r="E451" s="10"/>
      <c r="F451" s="13"/>
      <c r="G451" s="14"/>
      <c r="H451" s="15"/>
      <c r="I451" s="14"/>
      <c r="J451" s="14"/>
      <c r="K451" s="16"/>
      <c r="L451" s="16"/>
      <c r="M451" s="114"/>
      <c r="N451" s="16"/>
    </row>
    <row r="452" spans="1:14" ht="45">
      <c r="A452" s="1" t="s">
        <v>0</v>
      </c>
      <c r="B452" s="1" t="s">
        <v>1</v>
      </c>
      <c r="C452" s="2" t="s">
        <v>345</v>
      </c>
      <c r="D452" s="3" t="s">
        <v>3</v>
      </c>
      <c r="E452" s="1" t="s">
        <v>4</v>
      </c>
      <c r="F452" s="4" t="s">
        <v>5</v>
      </c>
      <c r="G452" s="5" t="s">
        <v>6</v>
      </c>
      <c r="H452" s="6" t="s">
        <v>7</v>
      </c>
      <c r="I452" s="5" t="s">
        <v>8</v>
      </c>
      <c r="J452" s="5" t="s">
        <v>9</v>
      </c>
      <c r="K452" s="7" t="s">
        <v>10</v>
      </c>
      <c r="L452" s="7" t="s">
        <v>11</v>
      </c>
      <c r="M452" s="113" t="s">
        <v>12</v>
      </c>
      <c r="N452" s="7" t="s">
        <v>13</v>
      </c>
    </row>
    <row r="453" spans="1:14" ht="43.5" customHeight="1">
      <c r="A453" s="62" t="s">
        <v>346</v>
      </c>
      <c r="B453" s="12">
        <v>1</v>
      </c>
      <c r="C453" s="58" t="s">
        <v>347</v>
      </c>
      <c r="D453" s="12">
        <v>36</v>
      </c>
      <c r="E453" s="57" t="s">
        <v>17</v>
      </c>
      <c r="F453" s="13"/>
      <c r="G453" s="14">
        <f>D453*F453</f>
        <v>0</v>
      </c>
      <c r="H453" s="15">
        <v>0.08</v>
      </c>
      <c r="I453" s="14">
        <f>G453*H453</f>
        <v>0</v>
      </c>
      <c r="J453" s="14">
        <f>G453+I453</f>
        <v>0</v>
      </c>
      <c r="K453" s="16"/>
      <c r="L453" s="16"/>
      <c r="M453" s="114"/>
      <c r="N453" s="16"/>
    </row>
    <row r="454" spans="1:14" ht="26.25" customHeight="1">
      <c r="A454" s="9"/>
      <c r="B454" s="10"/>
      <c r="C454" s="11"/>
      <c r="D454" s="12"/>
      <c r="E454" s="10"/>
      <c r="F454" s="13" t="s">
        <v>18</v>
      </c>
      <c r="G454" s="86">
        <f>SUM(G453)</f>
        <v>0</v>
      </c>
      <c r="H454" s="15"/>
      <c r="I454" s="86">
        <f>SUM(I453)</f>
        <v>0</v>
      </c>
      <c r="J454" s="86">
        <f>SUM(J453)</f>
        <v>0</v>
      </c>
      <c r="K454" s="16"/>
      <c r="L454" s="16"/>
      <c r="M454" s="114"/>
      <c r="N454" s="16"/>
    </row>
    <row r="455" spans="1:14">
      <c r="A455" s="9"/>
      <c r="B455" s="10"/>
      <c r="C455" s="11"/>
      <c r="D455" s="12"/>
      <c r="E455" s="10"/>
      <c r="F455" s="13"/>
      <c r="G455" s="14"/>
      <c r="H455" s="15"/>
      <c r="I455" s="14"/>
      <c r="J455" s="14"/>
      <c r="K455" s="16"/>
      <c r="L455" s="16"/>
      <c r="M455" s="114"/>
      <c r="N455" s="16"/>
    </row>
    <row r="456" spans="1:14" ht="45">
      <c r="A456" s="1" t="s">
        <v>0</v>
      </c>
      <c r="B456" s="1" t="s">
        <v>1</v>
      </c>
      <c r="C456" s="2" t="s">
        <v>2</v>
      </c>
      <c r="D456" s="3" t="s">
        <v>3</v>
      </c>
      <c r="E456" s="1" t="s">
        <v>4</v>
      </c>
      <c r="F456" s="4" t="s">
        <v>5</v>
      </c>
      <c r="G456" s="5" t="s">
        <v>6</v>
      </c>
      <c r="H456" s="6" t="s">
        <v>7</v>
      </c>
      <c r="I456" s="5" t="s">
        <v>8</v>
      </c>
      <c r="J456" s="5" t="s">
        <v>9</v>
      </c>
      <c r="K456" s="7" t="s">
        <v>10</v>
      </c>
      <c r="L456" s="7" t="s">
        <v>11</v>
      </c>
      <c r="M456" s="113" t="s">
        <v>12</v>
      </c>
      <c r="N456" s="7" t="s">
        <v>13</v>
      </c>
    </row>
    <row r="457" spans="1:14" ht="33.6" customHeight="1">
      <c r="A457" s="44" t="s">
        <v>348</v>
      </c>
      <c r="B457" s="12">
        <v>1</v>
      </c>
      <c r="C457" s="58" t="s">
        <v>349</v>
      </c>
      <c r="D457" s="12">
        <v>300</v>
      </c>
      <c r="E457" s="57" t="s">
        <v>17</v>
      </c>
      <c r="F457" s="13"/>
      <c r="G457" s="14">
        <f>D457*F457</f>
        <v>0</v>
      </c>
      <c r="H457" s="15">
        <v>0.08</v>
      </c>
      <c r="I457" s="14">
        <f>G457*H457</f>
        <v>0</v>
      </c>
      <c r="J457" s="14">
        <f>G457+I457</f>
        <v>0</v>
      </c>
      <c r="K457" s="16"/>
      <c r="L457" s="16"/>
      <c r="M457" s="114"/>
      <c r="N457" s="16"/>
    </row>
    <row r="458" spans="1:14" ht="28.5" customHeight="1">
      <c r="A458" s="9"/>
      <c r="B458" s="10"/>
      <c r="C458" s="11"/>
      <c r="D458" s="12"/>
      <c r="E458" s="10"/>
      <c r="F458" s="13" t="s">
        <v>18</v>
      </c>
      <c r="G458" s="86">
        <f>SUM(G457:G457)</f>
        <v>0</v>
      </c>
      <c r="H458" s="15"/>
      <c r="I458" s="86">
        <f>SUM(I457:I457)</f>
        <v>0</v>
      </c>
      <c r="J458" s="86">
        <f>SUM(J457:J457)</f>
        <v>0</v>
      </c>
      <c r="K458" s="16"/>
      <c r="L458" s="16"/>
      <c r="M458" s="114"/>
      <c r="N458" s="16"/>
    </row>
    <row r="459" spans="1:14">
      <c r="A459" s="9"/>
      <c r="B459" s="10"/>
      <c r="C459" s="11"/>
      <c r="D459" s="12"/>
      <c r="E459" s="10"/>
      <c r="F459" s="13"/>
      <c r="G459" s="14"/>
      <c r="H459" s="15"/>
      <c r="I459" s="14"/>
      <c r="J459" s="14"/>
      <c r="K459" s="16"/>
      <c r="L459" s="16"/>
      <c r="M459" s="114"/>
      <c r="N459" s="16"/>
    </row>
    <row r="460" spans="1:14" ht="45">
      <c r="A460" s="1" t="s">
        <v>0</v>
      </c>
      <c r="B460" s="1" t="s">
        <v>1</v>
      </c>
      <c r="C460" s="2" t="s">
        <v>2</v>
      </c>
      <c r="D460" s="3" t="s">
        <v>3</v>
      </c>
      <c r="E460" s="1" t="s">
        <v>4</v>
      </c>
      <c r="F460" s="4" t="s">
        <v>5</v>
      </c>
      <c r="G460" s="5" t="s">
        <v>6</v>
      </c>
      <c r="H460" s="6" t="s">
        <v>7</v>
      </c>
      <c r="I460" s="5" t="s">
        <v>8</v>
      </c>
      <c r="J460" s="5" t="s">
        <v>9</v>
      </c>
      <c r="K460" s="7" t="s">
        <v>10</v>
      </c>
      <c r="L460" s="7" t="s">
        <v>11</v>
      </c>
      <c r="M460" s="113" t="s">
        <v>12</v>
      </c>
      <c r="N460" s="7" t="s">
        <v>13</v>
      </c>
    </row>
    <row r="461" spans="1:14" ht="32.25" customHeight="1">
      <c r="A461" s="44" t="s">
        <v>350</v>
      </c>
      <c r="B461" s="12">
        <v>1</v>
      </c>
      <c r="C461" s="58" t="s">
        <v>351</v>
      </c>
      <c r="D461" s="12">
        <v>10</v>
      </c>
      <c r="E461" s="57" t="s">
        <v>17</v>
      </c>
      <c r="F461" s="13"/>
      <c r="G461" s="14">
        <f>D461*F461</f>
        <v>0</v>
      </c>
      <c r="H461" s="15">
        <v>0.08</v>
      </c>
      <c r="I461" s="14">
        <f>G461*H461</f>
        <v>0</v>
      </c>
      <c r="J461" s="14">
        <f>G461+I461</f>
        <v>0</v>
      </c>
      <c r="K461" s="16"/>
      <c r="L461" s="16"/>
      <c r="M461" s="114"/>
      <c r="N461" s="16"/>
    </row>
    <row r="462" spans="1:14" ht="27" customHeight="1">
      <c r="A462" s="9"/>
      <c r="B462" s="10"/>
      <c r="C462" s="11"/>
      <c r="D462" s="12"/>
      <c r="E462" s="10"/>
      <c r="F462" s="13" t="s">
        <v>18</v>
      </c>
      <c r="G462" s="86">
        <f>SUM(G461:G461)</f>
        <v>0</v>
      </c>
      <c r="H462" s="15"/>
      <c r="I462" s="86">
        <f>SUM(I461:I461)</f>
        <v>0</v>
      </c>
      <c r="J462" s="86">
        <f>SUM(J461:J461)</f>
        <v>0</v>
      </c>
      <c r="K462" s="16"/>
      <c r="L462" s="16"/>
      <c r="M462" s="114"/>
      <c r="N462" s="16"/>
    </row>
    <row r="463" spans="1:14">
      <c r="A463" s="9"/>
      <c r="B463" s="10"/>
      <c r="C463" s="11"/>
      <c r="D463" s="12"/>
      <c r="E463" s="10"/>
      <c r="F463" s="13"/>
      <c r="G463" s="14"/>
      <c r="H463" s="15"/>
      <c r="I463" s="14"/>
      <c r="J463" s="14"/>
      <c r="K463" s="16"/>
      <c r="L463" s="16"/>
      <c r="M463" s="114"/>
      <c r="N463" s="16"/>
    </row>
    <row r="464" spans="1:14" ht="45">
      <c r="A464" s="1" t="s">
        <v>0</v>
      </c>
      <c r="B464" s="1" t="s">
        <v>1</v>
      </c>
      <c r="C464" s="2" t="s">
        <v>2</v>
      </c>
      <c r="D464" s="3" t="s">
        <v>3</v>
      </c>
      <c r="E464" s="1" t="s">
        <v>4</v>
      </c>
      <c r="F464" s="4" t="s">
        <v>5</v>
      </c>
      <c r="G464" s="5" t="s">
        <v>6</v>
      </c>
      <c r="H464" s="6" t="s">
        <v>7</v>
      </c>
      <c r="I464" s="5" t="s">
        <v>8</v>
      </c>
      <c r="J464" s="5" t="s">
        <v>9</v>
      </c>
      <c r="K464" s="7" t="s">
        <v>10</v>
      </c>
      <c r="L464" s="7" t="s">
        <v>11</v>
      </c>
      <c r="M464" s="113" t="s">
        <v>12</v>
      </c>
      <c r="N464" s="7" t="s">
        <v>13</v>
      </c>
    </row>
    <row r="465" spans="1:14" ht="73.5" customHeight="1">
      <c r="A465" s="44" t="s">
        <v>352</v>
      </c>
      <c r="B465" s="12">
        <v>1</v>
      </c>
      <c r="C465" s="58" t="s">
        <v>353</v>
      </c>
      <c r="D465" s="12">
        <v>100</v>
      </c>
      <c r="E465" s="57" t="s">
        <v>17</v>
      </c>
      <c r="F465" s="13"/>
      <c r="G465" s="14">
        <f>D465*F465</f>
        <v>0</v>
      </c>
      <c r="H465" s="15">
        <v>0.08</v>
      </c>
      <c r="I465" s="14">
        <f>G465*H465</f>
        <v>0</v>
      </c>
      <c r="J465" s="14">
        <f>G465+I465</f>
        <v>0</v>
      </c>
      <c r="K465" s="16"/>
      <c r="L465" s="16"/>
      <c r="M465" s="114"/>
      <c r="N465" s="16"/>
    </row>
    <row r="466" spans="1:14" ht="34.5" customHeight="1">
      <c r="A466" s="44" t="s">
        <v>352</v>
      </c>
      <c r="B466" s="12">
        <v>2</v>
      </c>
      <c r="C466" s="58" t="s">
        <v>354</v>
      </c>
      <c r="D466" s="12">
        <v>100</v>
      </c>
      <c r="E466" s="57" t="s">
        <v>17</v>
      </c>
      <c r="F466" s="13"/>
      <c r="G466" s="14">
        <f>D466*F466</f>
        <v>0</v>
      </c>
      <c r="H466" s="15">
        <v>0.08</v>
      </c>
      <c r="I466" s="14">
        <f>G466*H466</f>
        <v>0</v>
      </c>
      <c r="J466" s="14">
        <f>G466+I466</f>
        <v>0</v>
      </c>
      <c r="K466" s="16"/>
      <c r="L466" s="16"/>
      <c r="M466" s="114"/>
      <c r="N466" s="16"/>
    </row>
    <row r="467" spans="1:14" ht="48.6" customHeight="1">
      <c r="A467" s="44" t="s">
        <v>352</v>
      </c>
      <c r="B467" s="12">
        <v>3</v>
      </c>
      <c r="C467" s="58" t="s">
        <v>355</v>
      </c>
      <c r="D467" s="12">
        <v>450</v>
      </c>
      <c r="E467" s="57" t="s">
        <v>17</v>
      </c>
      <c r="F467" s="13"/>
      <c r="G467" s="14">
        <f>D467*F467</f>
        <v>0</v>
      </c>
      <c r="H467" s="15">
        <v>0.08</v>
      </c>
      <c r="I467" s="14">
        <f>G467*H467</f>
        <v>0</v>
      </c>
      <c r="J467" s="14">
        <f>G467+I467</f>
        <v>0</v>
      </c>
      <c r="K467" s="16"/>
      <c r="L467" s="16"/>
      <c r="M467" s="114"/>
      <c r="N467" s="16"/>
    </row>
    <row r="468" spans="1:14" ht="69.75" customHeight="1">
      <c r="A468" s="44" t="s">
        <v>352</v>
      </c>
      <c r="B468" s="12">
        <v>4</v>
      </c>
      <c r="C468" s="58" t="s">
        <v>356</v>
      </c>
      <c r="D468" s="12">
        <v>320</v>
      </c>
      <c r="E468" s="57" t="s">
        <v>17</v>
      </c>
      <c r="F468" s="13"/>
      <c r="G468" s="14">
        <f>D468*F468</f>
        <v>0</v>
      </c>
      <c r="H468" s="15">
        <v>0.08</v>
      </c>
      <c r="I468" s="14">
        <f>G468*H468</f>
        <v>0</v>
      </c>
      <c r="J468" s="14">
        <f>G468+I468</f>
        <v>0</v>
      </c>
      <c r="K468" s="16"/>
      <c r="L468" s="16"/>
      <c r="M468" s="114"/>
      <c r="N468" s="16"/>
    </row>
    <row r="469" spans="1:14" ht="25.5" customHeight="1">
      <c r="A469" s="9"/>
      <c r="B469" s="10"/>
      <c r="C469" s="11"/>
      <c r="D469" s="12"/>
      <c r="E469" s="10"/>
      <c r="F469" s="13" t="s">
        <v>18</v>
      </c>
      <c r="G469" s="86">
        <f>SUM(G465:G468)</f>
        <v>0</v>
      </c>
      <c r="H469" s="15"/>
      <c r="I469" s="86">
        <f>SUM(I465:I468)</f>
        <v>0</v>
      </c>
      <c r="J469" s="86">
        <f>SUM(J465:J468)</f>
        <v>0</v>
      </c>
      <c r="K469" s="16"/>
      <c r="L469" s="16"/>
      <c r="M469" s="114"/>
      <c r="N469" s="16"/>
    </row>
    <row r="470" spans="1:14" ht="15">
      <c r="A470" s="9"/>
      <c r="B470" s="10"/>
      <c r="C470" s="11"/>
      <c r="D470" s="12"/>
      <c r="E470" s="10"/>
      <c r="F470" s="13"/>
      <c r="G470" s="17"/>
      <c r="H470" s="15"/>
      <c r="I470" s="17"/>
      <c r="J470" s="17"/>
      <c r="K470" s="16"/>
      <c r="L470" s="16"/>
      <c r="M470" s="114"/>
      <c r="N470" s="16"/>
    </row>
    <row r="471" spans="1:14" ht="45">
      <c r="A471" s="1" t="s">
        <v>0</v>
      </c>
      <c r="B471" s="1" t="s">
        <v>1</v>
      </c>
      <c r="C471" s="2" t="s">
        <v>2</v>
      </c>
      <c r="D471" s="3" t="s">
        <v>3</v>
      </c>
      <c r="E471" s="1" t="s">
        <v>4</v>
      </c>
      <c r="F471" s="4" t="s">
        <v>5</v>
      </c>
      <c r="G471" s="5" t="s">
        <v>6</v>
      </c>
      <c r="H471" s="6" t="s">
        <v>7</v>
      </c>
      <c r="I471" s="5" t="s">
        <v>8</v>
      </c>
      <c r="J471" s="5" t="s">
        <v>9</v>
      </c>
      <c r="K471" s="7" t="s">
        <v>10</v>
      </c>
      <c r="L471" s="7" t="s">
        <v>11</v>
      </c>
      <c r="M471" s="113" t="s">
        <v>12</v>
      </c>
      <c r="N471" s="7" t="s">
        <v>13</v>
      </c>
    </row>
    <row r="472" spans="1:14" ht="44.25" customHeight="1">
      <c r="A472" s="44" t="s">
        <v>357</v>
      </c>
      <c r="B472" s="12">
        <v>1</v>
      </c>
      <c r="C472" s="58" t="s">
        <v>358</v>
      </c>
      <c r="D472" s="12">
        <v>2000</v>
      </c>
      <c r="E472" s="57" t="s">
        <v>17</v>
      </c>
      <c r="F472" s="13"/>
      <c r="G472" s="14">
        <f>D472*F472</f>
        <v>0</v>
      </c>
      <c r="H472" s="15">
        <v>0.08</v>
      </c>
      <c r="I472" s="14">
        <f>G472*H472</f>
        <v>0</v>
      </c>
      <c r="J472" s="14">
        <f>G472+I472</f>
        <v>0</v>
      </c>
      <c r="K472" s="16"/>
      <c r="L472" s="16"/>
      <c r="M472" s="114"/>
      <c r="N472" s="16"/>
    </row>
    <row r="473" spans="1:14" ht="41.25" customHeight="1">
      <c r="A473" s="44" t="s">
        <v>357</v>
      </c>
      <c r="B473" s="12">
        <v>2</v>
      </c>
      <c r="C473" s="58" t="s">
        <v>359</v>
      </c>
      <c r="D473" s="12">
        <v>2000</v>
      </c>
      <c r="E473" s="57" t="s">
        <v>17</v>
      </c>
      <c r="F473" s="13"/>
      <c r="G473" s="14">
        <f>D473*F473</f>
        <v>0</v>
      </c>
      <c r="H473" s="15">
        <v>0.08</v>
      </c>
      <c r="I473" s="14">
        <f>G473*H473</f>
        <v>0</v>
      </c>
      <c r="J473" s="14">
        <f>G473+I473</f>
        <v>0</v>
      </c>
      <c r="K473" s="16"/>
      <c r="L473" s="16"/>
      <c r="M473" s="114"/>
      <c r="N473" s="16"/>
    </row>
    <row r="474" spans="1:14" ht="29.25" customHeight="1">
      <c r="A474" s="9"/>
      <c r="B474" s="10"/>
      <c r="C474" s="11"/>
      <c r="D474" s="12"/>
      <c r="E474" s="10"/>
      <c r="F474" s="13" t="s">
        <v>18</v>
      </c>
      <c r="G474" s="86">
        <f>SUM(G472:G473)</f>
        <v>0</v>
      </c>
      <c r="H474" s="87"/>
      <c r="I474" s="86">
        <f>SUM(I472:I473)</f>
        <v>0</v>
      </c>
      <c r="J474" s="86">
        <f>SUM(J472:J473)</f>
        <v>0</v>
      </c>
      <c r="K474" s="16"/>
      <c r="L474" s="16"/>
      <c r="M474" s="114"/>
      <c r="N474" s="16"/>
    </row>
    <row r="475" spans="1:14" ht="15">
      <c r="A475" s="9"/>
      <c r="B475" s="10"/>
      <c r="C475" s="11"/>
      <c r="D475" s="12"/>
      <c r="E475" s="10"/>
      <c r="F475" s="13"/>
      <c r="G475" s="17"/>
      <c r="H475" s="29"/>
      <c r="I475" s="17"/>
      <c r="J475" s="17"/>
      <c r="K475" s="16"/>
      <c r="L475" s="16"/>
      <c r="M475" s="114"/>
      <c r="N475" s="16"/>
    </row>
    <row r="476" spans="1:14" ht="45">
      <c r="A476" s="1" t="s">
        <v>0</v>
      </c>
      <c r="B476" s="1" t="s">
        <v>1</v>
      </c>
      <c r="C476" s="2" t="s">
        <v>2</v>
      </c>
      <c r="D476" s="3" t="s">
        <v>3</v>
      </c>
      <c r="E476" s="1" t="s">
        <v>4</v>
      </c>
      <c r="F476" s="4" t="s">
        <v>5</v>
      </c>
      <c r="G476" s="5" t="s">
        <v>6</v>
      </c>
      <c r="H476" s="6" t="s">
        <v>7</v>
      </c>
      <c r="I476" s="5" t="s">
        <v>8</v>
      </c>
      <c r="J476" s="5" t="s">
        <v>9</v>
      </c>
      <c r="K476" s="7" t="s">
        <v>10</v>
      </c>
      <c r="L476" s="7" t="s">
        <v>11</v>
      </c>
      <c r="M476" s="113" t="s">
        <v>12</v>
      </c>
      <c r="N476" s="7" t="s">
        <v>13</v>
      </c>
    </row>
    <row r="477" spans="1:14" ht="62.25" customHeight="1">
      <c r="A477" s="9" t="s">
        <v>360</v>
      </c>
      <c r="B477" s="12">
        <v>1</v>
      </c>
      <c r="C477" s="30" t="s">
        <v>361</v>
      </c>
      <c r="D477" s="12">
        <v>100</v>
      </c>
      <c r="E477" s="10" t="s">
        <v>17</v>
      </c>
      <c r="F477" s="13"/>
      <c r="G477" s="14">
        <f>D477*F477</f>
        <v>0</v>
      </c>
      <c r="H477" s="15">
        <v>0.08</v>
      </c>
      <c r="I477" s="14">
        <f>G477*H477</f>
        <v>0</v>
      </c>
      <c r="J477" s="14">
        <f>G477+I477</f>
        <v>0</v>
      </c>
      <c r="K477" s="63"/>
      <c r="L477" s="63"/>
      <c r="M477" s="116"/>
      <c r="N477" s="64"/>
    </row>
    <row r="478" spans="1:14" ht="21.75" customHeight="1">
      <c r="A478" s="9"/>
      <c r="B478" s="10"/>
      <c r="C478" s="11"/>
      <c r="D478" s="12"/>
      <c r="E478" s="10"/>
      <c r="F478" s="13" t="s">
        <v>18</v>
      </c>
      <c r="G478" s="86">
        <f>SUM(G477)</f>
        <v>0</v>
      </c>
      <c r="H478" s="15"/>
      <c r="I478" s="86">
        <f>SUM(I477)</f>
        <v>0</v>
      </c>
      <c r="J478" s="86">
        <f>SUM(J477)</f>
        <v>0</v>
      </c>
      <c r="K478" s="16"/>
      <c r="L478" s="16"/>
      <c r="M478" s="114"/>
      <c r="N478" s="16"/>
    </row>
    <row r="479" spans="1:14">
      <c r="A479" s="9"/>
      <c r="B479" s="10"/>
      <c r="C479" s="11"/>
      <c r="D479" s="12"/>
      <c r="E479" s="10"/>
      <c r="F479" s="13"/>
      <c r="G479" s="14"/>
      <c r="H479" s="15"/>
      <c r="I479" s="14"/>
      <c r="J479" s="14"/>
      <c r="K479" s="16"/>
      <c r="L479" s="16"/>
      <c r="M479" s="114"/>
      <c r="N479" s="16"/>
    </row>
    <row r="480" spans="1:14" ht="45">
      <c r="A480" s="1" t="s">
        <v>0</v>
      </c>
      <c r="B480" s="1" t="s">
        <v>1</v>
      </c>
      <c r="C480" s="2" t="s">
        <v>2</v>
      </c>
      <c r="D480" s="3" t="s">
        <v>3</v>
      </c>
      <c r="E480" s="1" t="s">
        <v>4</v>
      </c>
      <c r="F480" s="4" t="s">
        <v>5</v>
      </c>
      <c r="G480" s="5" t="s">
        <v>6</v>
      </c>
      <c r="H480" s="6" t="s">
        <v>7</v>
      </c>
      <c r="I480" s="5" t="s">
        <v>8</v>
      </c>
      <c r="J480" s="5" t="s">
        <v>9</v>
      </c>
      <c r="K480" s="7" t="s">
        <v>10</v>
      </c>
      <c r="L480" s="7" t="s">
        <v>11</v>
      </c>
      <c r="M480" s="113" t="s">
        <v>12</v>
      </c>
      <c r="N480" s="7" t="s">
        <v>13</v>
      </c>
    </row>
    <row r="481" spans="1:14" ht="54" customHeight="1">
      <c r="A481" s="44" t="s">
        <v>362</v>
      </c>
      <c r="B481" s="12">
        <v>1</v>
      </c>
      <c r="C481" s="58" t="s">
        <v>363</v>
      </c>
      <c r="D481" s="12">
        <v>200</v>
      </c>
      <c r="E481" s="57" t="s">
        <v>17</v>
      </c>
      <c r="F481" s="13"/>
      <c r="G481" s="14">
        <f>D481*F481</f>
        <v>0</v>
      </c>
      <c r="H481" s="15">
        <v>0.08</v>
      </c>
      <c r="I481" s="14">
        <f>G481*H481</f>
        <v>0</v>
      </c>
      <c r="J481" s="14">
        <f>G481+I481</f>
        <v>0</v>
      </c>
      <c r="K481" s="16"/>
      <c r="L481" s="16"/>
      <c r="M481" s="114"/>
      <c r="N481" s="16"/>
    </row>
    <row r="482" spans="1:14" ht="26.25" customHeight="1">
      <c r="A482" s="9"/>
      <c r="B482" s="10"/>
      <c r="C482" s="11"/>
      <c r="D482" s="12"/>
      <c r="E482" s="10"/>
      <c r="F482" s="13" t="s">
        <v>18</v>
      </c>
      <c r="G482" s="86">
        <f>SUM(G481)</f>
        <v>0</v>
      </c>
      <c r="H482" s="15"/>
      <c r="I482" s="86">
        <f>SUM(I481)</f>
        <v>0</v>
      </c>
      <c r="J482" s="86">
        <f>SUM(J481)</f>
        <v>0</v>
      </c>
      <c r="K482" s="16"/>
      <c r="L482" s="16"/>
      <c r="M482" s="114"/>
      <c r="N482" s="16"/>
    </row>
    <row r="483" spans="1:14">
      <c r="A483" s="9"/>
      <c r="B483" s="10"/>
      <c r="C483" s="11"/>
      <c r="D483" s="12"/>
      <c r="E483" s="10"/>
      <c r="F483" s="13"/>
      <c r="G483" s="14"/>
      <c r="H483" s="15"/>
      <c r="I483" s="14"/>
      <c r="J483" s="14"/>
      <c r="K483" s="16"/>
      <c r="L483" s="16"/>
      <c r="M483" s="114"/>
      <c r="N483" s="16"/>
    </row>
    <row r="484" spans="1:14" ht="45">
      <c r="A484" s="1" t="s">
        <v>0</v>
      </c>
      <c r="B484" s="1" t="s">
        <v>1</v>
      </c>
      <c r="C484" s="2" t="s">
        <v>2</v>
      </c>
      <c r="D484" s="3" t="s">
        <v>3</v>
      </c>
      <c r="E484" s="1" t="s">
        <v>4</v>
      </c>
      <c r="F484" s="4" t="s">
        <v>5</v>
      </c>
      <c r="G484" s="5" t="s">
        <v>6</v>
      </c>
      <c r="H484" s="6" t="s">
        <v>7</v>
      </c>
      <c r="I484" s="5" t="s">
        <v>8</v>
      </c>
      <c r="J484" s="5" t="s">
        <v>9</v>
      </c>
      <c r="K484" s="7" t="s">
        <v>10</v>
      </c>
      <c r="L484" s="7" t="s">
        <v>11</v>
      </c>
      <c r="M484" s="113" t="s">
        <v>12</v>
      </c>
      <c r="N484" s="7" t="s">
        <v>13</v>
      </c>
    </row>
    <row r="485" spans="1:14" ht="28.5" customHeight="1">
      <c r="A485" s="44" t="s">
        <v>364</v>
      </c>
      <c r="B485" s="34">
        <v>1</v>
      </c>
      <c r="C485" s="30" t="s">
        <v>365</v>
      </c>
      <c r="D485" s="22">
        <v>350</v>
      </c>
      <c r="E485" s="41" t="s">
        <v>17</v>
      </c>
      <c r="F485" s="13"/>
      <c r="G485" s="31">
        <f t="shared" ref="G485:G496" si="48">D485*F485</f>
        <v>0</v>
      </c>
      <c r="H485" s="32">
        <v>0.08</v>
      </c>
      <c r="I485" s="46">
        <f t="shared" ref="I485:I496" si="49">G485*H485</f>
        <v>0</v>
      </c>
      <c r="J485" s="46">
        <f t="shared" ref="J485:J496" si="50">G485+I485</f>
        <v>0</v>
      </c>
      <c r="K485" s="34"/>
      <c r="L485" s="34"/>
      <c r="M485" s="115"/>
      <c r="N485" s="34"/>
    </row>
    <row r="486" spans="1:14" ht="45.95" customHeight="1">
      <c r="A486" s="44" t="s">
        <v>364</v>
      </c>
      <c r="B486" s="34">
        <v>2</v>
      </c>
      <c r="C486" s="11" t="s">
        <v>366</v>
      </c>
      <c r="D486" s="12">
        <v>60</v>
      </c>
      <c r="E486" s="10" t="s">
        <v>29</v>
      </c>
      <c r="F486" s="13"/>
      <c r="G486" s="42">
        <f t="shared" si="48"/>
        <v>0</v>
      </c>
      <c r="H486" s="15">
        <v>0.08</v>
      </c>
      <c r="I486" s="14">
        <f t="shared" si="49"/>
        <v>0</v>
      </c>
      <c r="J486" s="14">
        <f t="shared" si="50"/>
        <v>0</v>
      </c>
      <c r="K486" s="7"/>
      <c r="L486" s="7"/>
      <c r="M486" s="113"/>
      <c r="N486" s="7"/>
    </row>
    <row r="487" spans="1:14" ht="37.35" customHeight="1">
      <c r="A487" s="44" t="s">
        <v>364</v>
      </c>
      <c r="B487" s="34">
        <v>3</v>
      </c>
      <c r="C487" s="11" t="s">
        <v>367</v>
      </c>
      <c r="D487" s="12">
        <v>5000</v>
      </c>
      <c r="E487" s="10" t="s">
        <v>17</v>
      </c>
      <c r="F487" s="13"/>
      <c r="G487" s="42">
        <f t="shared" si="48"/>
        <v>0</v>
      </c>
      <c r="H487" s="15">
        <v>0.08</v>
      </c>
      <c r="I487" s="14">
        <f t="shared" si="49"/>
        <v>0</v>
      </c>
      <c r="J487" s="14">
        <f t="shared" si="50"/>
        <v>0</v>
      </c>
      <c r="K487" s="7"/>
      <c r="L487" s="7"/>
      <c r="M487" s="113"/>
      <c r="N487" s="7"/>
    </row>
    <row r="488" spans="1:14" ht="33.6" customHeight="1">
      <c r="A488" s="44" t="s">
        <v>364</v>
      </c>
      <c r="B488" s="34">
        <v>4</v>
      </c>
      <c r="C488" s="11" t="s">
        <v>368</v>
      </c>
      <c r="D488" s="12">
        <v>10</v>
      </c>
      <c r="E488" s="10" t="s">
        <v>17</v>
      </c>
      <c r="F488" s="13"/>
      <c r="G488" s="42">
        <f t="shared" si="48"/>
        <v>0</v>
      </c>
      <c r="H488" s="15">
        <v>0.08</v>
      </c>
      <c r="I488" s="14">
        <f t="shared" si="49"/>
        <v>0</v>
      </c>
      <c r="J488" s="14">
        <f t="shared" si="50"/>
        <v>0</v>
      </c>
      <c r="K488" s="7"/>
      <c r="L488" s="7"/>
      <c r="M488" s="113"/>
      <c r="N488" s="7"/>
    </row>
    <row r="489" spans="1:14" ht="39.75" customHeight="1">
      <c r="A489" s="44" t="s">
        <v>364</v>
      </c>
      <c r="B489" s="34">
        <v>5</v>
      </c>
      <c r="C489" s="11" t="s">
        <v>369</v>
      </c>
      <c r="D489" s="12">
        <v>10</v>
      </c>
      <c r="E489" s="10" t="s">
        <v>17</v>
      </c>
      <c r="F489" s="13"/>
      <c r="G489" s="42">
        <f t="shared" si="48"/>
        <v>0</v>
      </c>
      <c r="H489" s="15">
        <v>0.08</v>
      </c>
      <c r="I489" s="14">
        <f t="shared" si="49"/>
        <v>0</v>
      </c>
      <c r="J489" s="14">
        <f t="shared" si="50"/>
        <v>0</v>
      </c>
      <c r="K489" s="7"/>
      <c r="L489" s="7"/>
      <c r="M489" s="113"/>
      <c r="N489" s="7"/>
    </row>
    <row r="490" spans="1:14" ht="42" customHeight="1">
      <c r="A490" s="44" t="s">
        <v>364</v>
      </c>
      <c r="B490" s="34">
        <v>6</v>
      </c>
      <c r="C490" s="11" t="s">
        <v>370</v>
      </c>
      <c r="D490" s="12">
        <v>750</v>
      </c>
      <c r="E490" s="10" t="s">
        <v>17</v>
      </c>
      <c r="F490" s="13"/>
      <c r="G490" s="42">
        <f t="shared" si="48"/>
        <v>0</v>
      </c>
      <c r="H490" s="15">
        <v>0.08</v>
      </c>
      <c r="I490" s="14">
        <f t="shared" si="49"/>
        <v>0</v>
      </c>
      <c r="J490" s="14">
        <f t="shared" si="50"/>
        <v>0</v>
      </c>
      <c r="K490" s="7"/>
      <c r="L490" s="7"/>
      <c r="M490" s="113"/>
      <c r="N490" s="7"/>
    </row>
    <row r="491" spans="1:14" ht="33.6" customHeight="1">
      <c r="A491" s="44" t="s">
        <v>364</v>
      </c>
      <c r="B491" s="34">
        <v>7</v>
      </c>
      <c r="C491" s="11" t="s">
        <v>371</v>
      </c>
      <c r="D491" s="12">
        <v>50</v>
      </c>
      <c r="E491" s="10" t="s">
        <v>17</v>
      </c>
      <c r="F491" s="13"/>
      <c r="G491" s="42">
        <f t="shared" si="48"/>
        <v>0</v>
      </c>
      <c r="H491" s="15">
        <v>0.08</v>
      </c>
      <c r="I491" s="14">
        <f t="shared" si="49"/>
        <v>0</v>
      </c>
      <c r="J491" s="14">
        <f t="shared" si="50"/>
        <v>0</v>
      </c>
      <c r="K491" s="7"/>
      <c r="L491" s="7"/>
      <c r="M491" s="113"/>
      <c r="N491" s="7"/>
    </row>
    <row r="492" spans="1:14" ht="36" customHeight="1">
      <c r="A492" s="44" t="s">
        <v>364</v>
      </c>
      <c r="B492" s="34">
        <v>8</v>
      </c>
      <c r="C492" s="11" t="s">
        <v>372</v>
      </c>
      <c r="D492" s="12">
        <v>10</v>
      </c>
      <c r="E492" s="10" t="s">
        <v>29</v>
      </c>
      <c r="F492" s="13"/>
      <c r="G492" s="42">
        <f t="shared" si="48"/>
        <v>0</v>
      </c>
      <c r="H492" s="15">
        <v>0.08</v>
      </c>
      <c r="I492" s="14">
        <f t="shared" si="49"/>
        <v>0</v>
      </c>
      <c r="J492" s="14">
        <f t="shared" si="50"/>
        <v>0</v>
      </c>
      <c r="K492" s="7"/>
      <c r="L492" s="7"/>
      <c r="M492" s="113"/>
      <c r="N492" s="7"/>
    </row>
    <row r="493" spans="1:14" ht="70.5" customHeight="1">
      <c r="A493" s="44" t="s">
        <v>364</v>
      </c>
      <c r="B493" s="34">
        <v>9</v>
      </c>
      <c r="C493" s="11" t="s">
        <v>373</v>
      </c>
      <c r="D493" s="12">
        <v>10</v>
      </c>
      <c r="E493" s="10" t="s">
        <v>29</v>
      </c>
      <c r="F493" s="13"/>
      <c r="G493" s="42">
        <f t="shared" si="48"/>
        <v>0</v>
      </c>
      <c r="H493" s="15">
        <v>0.08</v>
      </c>
      <c r="I493" s="14">
        <f t="shared" si="49"/>
        <v>0</v>
      </c>
      <c r="J493" s="14">
        <f t="shared" si="50"/>
        <v>0</v>
      </c>
      <c r="K493" s="7"/>
      <c r="L493" s="7"/>
      <c r="M493" s="113"/>
      <c r="N493" s="7"/>
    </row>
    <row r="494" spans="1:14" ht="52.15" customHeight="1">
      <c r="A494" s="44" t="s">
        <v>364</v>
      </c>
      <c r="B494" s="34">
        <v>10</v>
      </c>
      <c r="C494" s="11" t="s">
        <v>374</v>
      </c>
      <c r="D494" s="12">
        <v>80</v>
      </c>
      <c r="E494" s="10" t="s">
        <v>29</v>
      </c>
      <c r="F494" s="13"/>
      <c r="G494" s="42">
        <f t="shared" si="48"/>
        <v>0</v>
      </c>
      <c r="H494" s="15">
        <v>0.08</v>
      </c>
      <c r="I494" s="14">
        <f t="shared" si="49"/>
        <v>0</v>
      </c>
      <c r="J494" s="14">
        <f t="shared" si="50"/>
        <v>0</v>
      </c>
      <c r="K494" s="7"/>
      <c r="L494" s="7"/>
      <c r="M494" s="113"/>
      <c r="N494" s="7"/>
    </row>
    <row r="495" spans="1:14" ht="75.95" customHeight="1">
      <c r="A495" s="44" t="s">
        <v>364</v>
      </c>
      <c r="B495" s="34">
        <v>11</v>
      </c>
      <c r="C495" s="11" t="s">
        <v>375</v>
      </c>
      <c r="D495" s="12">
        <v>5</v>
      </c>
      <c r="E495" s="10" t="s">
        <v>29</v>
      </c>
      <c r="F495" s="13"/>
      <c r="G495" s="42">
        <f t="shared" si="48"/>
        <v>0</v>
      </c>
      <c r="H495" s="15">
        <v>0.08</v>
      </c>
      <c r="I495" s="14">
        <f t="shared" si="49"/>
        <v>0</v>
      </c>
      <c r="J495" s="14">
        <f t="shared" si="50"/>
        <v>0</v>
      </c>
      <c r="K495" s="7"/>
      <c r="L495" s="7"/>
      <c r="M495" s="113"/>
      <c r="N495" s="7"/>
    </row>
    <row r="496" spans="1:14" ht="67.5" customHeight="1">
      <c r="A496" s="44" t="s">
        <v>364</v>
      </c>
      <c r="B496" s="34">
        <v>12</v>
      </c>
      <c r="C496" s="11" t="s">
        <v>376</v>
      </c>
      <c r="D496" s="12">
        <v>5</v>
      </c>
      <c r="E496" s="10" t="s">
        <v>29</v>
      </c>
      <c r="F496" s="13"/>
      <c r="G496" s="42">
        <f t="shared" si="48"/>
        <v>0</v>
      </c>
      <c r="H496" s="15">
        <v>0.08</v>
      </c>
      <c r="I496" s="14">
        <f t="shared" si="49"/>
        <v>0</v>
      </c>
      <c r="J496" s="14">
        <f t="shared" si="50"/>
        <v>0</v>
      </c>
      <c r="K496" s="7"/>
      <c r="L496" s="7"/>
      <c r="M496" s="113"/>
      <c r="N496" s="7"/>
    </row>
    <row r="497" spans="1:14" ht="25.5" customHeight="1">
      <c r="A497" s="9"/>
      <c r="B497" s="10"/>
      <c r="C497" s="11"/>
      <c r="D497" s="12"/>
      <c r="E497" s="10"/>
      <c r="F497" s="13" t="s">
        <v>18</v>
      </c>
      <c r="G497" s="86">
        <f>SUM(G485:G496)</f>
        <v>0</v>
      </c>
      <c r="H497" s="87"/>
      <c r="I497" s="86">
        <f>SUM(I485:I496)</f>
        <v>0</v>
      </c>
      <c r="J497" s="86">
        <f>SUM(J485:J496)</f>
        <v>0</v>
      </c>
      <c r="K497" s="16"/>
      <c r="L497" s="16"/>
      <c r="M497" s="114"/>
      <c r="N497" s="16"/>
    </row>
    <row r="498" spans="1:14">
      <c r="A498" s="9"/>
      <c r="B498" s="10"/>
      <c r="C498" s="11"/>
      <c r="D498" s="12"/>
      <c r="E498" s="10"/>
      <c r="F498" s="13"/>
      <c r="G498" s="14"/>
      <c r="H498" s="15"/>
      <c r="I498" s="14"/>
      <c r="J498" s="14"/>
      <c r="K498" s="16"/>
      <c r="L498" s="16"/>
      <c r="M498" s="114"/>
      <c r="N498" s="16"/>
    </row>
    <row r="499" spans="1:14" ht="45">
      <c r="A499" s="1" t="s">
        <v>0</v>
      </c>
      <c r="B499" s="1" t="s">
        <v>1</v>
      </c>
      <c r="C499" s="2" t="s">
        <v>2</v>
      </c>
      <c r="D499" s="3" t="s">
        <v>3</v>
      </c>
      <c r="E499" s="1" t="s">
        <v>4</v>
      </c>
      <c r="F499" s="4" t="s">
        <v>5</v>
      </c>
      <c r="G499" s="5" t="s">
        <v>6</v>
      </c>
      <c r="H499" s="6" t="s">
        <v>7</v>
      </c>
      <c r="I499" s="5" t="s">
        <v>8</v>
      </c>
      <c r="J499" s="5" t="s">
        <v>9</v>
      </c>
      <c r="K499" s="7" t="s">
        <v>10</v>
      </c>
      <c r="L499" s="7" t="s">
        <v>11</v>
      </c>
      <c r="M499" s="113" t="s">
        <v>12</v>
      </c>
      <c r="N499" s="7" t="s">
        <v>13</v>
      </c>
    </row>
    <row r="500" spans="1:14" ht="35.25" customHeight="1">
      <c r="A500" s="44" t="s">
        <v>377</v>
      </c>
      <c r="B500" s="41" t="s">
        <v>378</v>
      </c>
      <c r="C500" s="21" t="s">
        <v>379</v>
      </c>
      <c r="D500" s="12">
        <v>40</v>
      </c>
      <c r="E500" s="10" t="s">
        <v>17</v>
      </c>
      <c r="F500" s="13"/>
      <c r="G500" s="14">
        <f>D500*F500</f>
        <v>0</v>
      </c>
      <c r="H500" s="15">
        <v>0.08</v>
      </c>
      <c r="I500" s="14">
        <f>G500*H500</f>
        <v>0</v>
      </c>
      <c r="J500" s="14">
        <f>G500+I500</f>
        <v>0</v>
      </c>
      <c r="K500" s="65"/>
      <c r="L500" s="65"/>
      <c r="M500" s="116"/>
      <c r="N500" s="63"/>
    </row>
    <row r="501" spans="1:14" ht="27.75" customHeight="1">
      <c r="A501" s="66"/>
      <c r="B501" s="65"/>
      <c r="C501" s="21"/>
      <c r="E501" s="67"/>
      <c r="F501" s="13" t="s">
        <v>18</v>
      </c>
      <c r="G501" s="86">
        <f>SUM(G500:G500)</f>
        <v>0</v>
      </c>
      <c r="H501" s="87"/>
      <c r="I501" s="86">
        <f>SUM(I500:I500)</f>
        <v>0</v>
      </c>
      <c r="J501" s="86">
        <f>SUM(J500:J500)</f>
        <v>0</v>
      </c>
      <c r="K501" s="65"/>
      <c r="L501" s="65"/>
      <c r="M501" s="116"/>
      <c r="N501" s="63"/>
    </row>
    <row r="502" spans="1:14">
      <c r="A502" s="9"/>
      <c r="B502" s="10"/>
      <c r="C502" s="11"/>
      <c r="D502" s="12"/>
      <c r="E502" s="10"/>
      <c r="F502" s="13"/>
      <c r="G502" s="14"/>
      <c r="H502" s="15"/>
      <c r="I502" s="14"/>
      <c r="J502" s="14"/>
      <c r="K502" s="16"/>
      <c r="L502" s="16"/>
      <c r="M502" s="114"/>
      <c r="N502" s="16"/>
    </row>
    <row r="503" spans="1:14" ht="30">
      <c r="A503" s="1" t="s">
        <v>0</v>
      </c>
      <c r="B503" s="1" t="s">
        <v>1</v>
      </c>
      <c r="C503" s="2" t="s">
        <v>2</v>
      </c>
      <c r="D503" s="3" t="s">
        <v>3</v>
      </c>
      <c r="E503" s="1" t="s">
        <v>4</v>
      </c>
      <c r="F503" s="4" t="s">
        <v>5</v>
      </c>
      <c r="G503" s="5" t="s">
        <v>6</v>
      </c>
      <c r="H503" s="6" t="s">
        <v>7</v>
      </c>
      <c r="I503" s="5" t="s">
        <v>8</v>
      </c>
      <c r="J503" s="5" t="s">
        <v>380</v>
      </c>
      <c r="K503" s="1" t="s">
        <v>0</v>
      </c>
      <c r="L503" s="1" t="s">
        <v>1</v>
      </c>
      <c r="M503" s="117" t="s">
        <v>2</v>
      </c>
      <c r="N503" s="1" t="s">
        <v>381</v>
      </c>
    </row>
    <row r="504" spans="1:14" ht="77.25" customHeight="1">
      <c r="A504" s="44" t="s">
        <v>382</v>
      </c>
      <c r="B504" s="34">
        <v>1</v>
      </c>
      <c r="C504" s="21" t="s">
        <v>383</v>
      </c>
      <c r="D504" s="12">
        <v>5</v>
      </c>
      <c r="E504" s="10" t="s">
        <v>17</v>
      </c>
      <c r="F504" s="13"/>
      <c r="G504" s="14">
        <f>D504*F504</f>
        <v>0</v>
      </c>
      <c r="H504" s="15">
        <v>0.08</v>
      </c>
      <c r="I504" s="14">
        <f>G504*H504</f>
        <v>0</v>
      </c>
      <c r="J504" s="14">
        <f>G504+I504</f>
        <v>0</v>
      </c>
      <c r="K504" s="68"/>
      <c r="L504" s="63"/>
      <c r="M504" s="125"/>
      <c r="N504" s="69"/>
    </row>
    <row r="505" spans="1:14" ht="32.25" customHeight="1">
      <c r="A505" s="44"/>
      <c r="B505" s="63"/>
      <c r="C505" s="21"/>
      <c r="D505" s="12"/>
      <c r="E505" s="10"/>
      <c r="F505" s="13" t="s">
        <v>18</v>
      </c>
      <c r="G505" s="86">
        <f>SUM(G504)</f>
        <v>0</v>
      </c>
      <c r="H505" s="87"/>
      <c r="I505" s="86">
        <f>SUM(I504)</f>
        <v>0</v>
      </c>
      <c r="J505" s="86">
        <f>SUM(J504)</f>
        <v>0</v>
      </c>
      <c r="K505" s="68"/>
      <c r="L505" s="63"/>
      <c r="M505" s="125"/>
      <c r="N505" s="69"/>
    </row>
    <row r="506" spans="1:14">
      <c r="A506" s="9"/>
      <c r="B506" s="10"/>
      <c r="C506" s="11"/>
      <c r="D506" s="12"/>
      <c r="E506" s="10"/>
      <c r="F506" s="13"/>
      <c r="G506" s="14"/>
      <c r="H506" s="15"/>
      <c r="I506" s="14"/>
      <c r="J506" s="14"/>
      <c r="K506" s="16"/>
      <c r="L506" s="16"/>
      <c r="M506" s="114"/>
      <c r="N506" s="16"/>
    </row>
    <row r="507" spans="1:14" ht="45">
      <c r="A507" s="1" t="s">
        <v>0</v>
      </c>
      <c r="B507" s="1" t="s">
        <v>1</v>
      </c>
      <c r="C507" s="2" t="s">
        <v>2</v>
      </c>
      <c r="D507" s="3" t="s">
        <v>3</v>
      </c>
      <c r="E507" s="1" t="s">
        <v>4</v>
      </c>
      <c r="F507" s="4" t="s">
        <v>5</v>
      </c>
      <c r="G507" s="5" t="s">
        <v>6</v>
      </c>
      <c r="H507" s="6" t="s">
        <v>7</v>
      </c>
      <c r="I507" s="5" t="s">
        <v>8</v>
      </c>
      <c r="J507" s="5" t="s">
        <v>9</v>
      </c>
      <c r="K507" s="7" t="s">
        <v>10</v>
      </c>
      <c r="L507" s="7" t="s">
        <v>11</v>
      </c>
      <c r="M507" s="113" t="s">
        <v>12</v>
      </c>
      <c r="N507" s="7" t="s">
        <v>13</v>
      </c>
    </row>
    <row r="508" spans="1:14" ht="52.9" customHeight="1">
      <c r="A508" s="44" t="s">
        <v>384</v>
      </c>
      <c r="B508" s="41" t="s">
        <v>378</v>
      </c>
      <c r="C508" s="21" t="s">
        <v>385</v>
      </c>
      <c r="D508" s="12">
        <v>20</v>
      </c>
      <c r="E508" s="10" t="s">
        <v>17</v>
      </c>
      <c r="F508" s="13"/>
      <c r="G508" s="14">
        <f>D508*F508</f>
        <v>0</v>
      </c>
      <c r="H508" s="15">
        <v>0.08</v>
      </c>
      <c r="I508" s="14">
        <f>G508*H508</f>
        <v>0</v>
      </c>
      <c r="J508" s="14">
        <f>G508+I508</f>
        <v>0</v>
      </c>
      <c r="K508" s="65"/>
      <c r="L508" s="65"/>
      <c r="M508" s="116"/>
      <c r="N508" s="63"/>
    </row>
    <row r="509" spans="1:14" ht="29.25" customHeight="1">
      <c r="A509" s="44" t="s">
        <v>384</v>
      </c>
      <c r="B509" s="41" t="s">
        <v>386</v>
      </c>
      <c r="C509" s="21" t="s">
        <v>387</v>
      </c>
      <c r="D509" s="12">
        <v>2500</v>
      </c>
      <c r="E509" s="10" t="s">
        <v>17</v>
      </c>
      <c r="F509" s="13"/>
      <c r="G509" s="14">
        <f>D509*F509</f>
        <v>0</v>
      </c>
      <c r="H509" s="15">
        <v>0.08</v>
      </c>
      <c r="I509" s="14">
        <f>G509*H509</f>
        <v>0</v>
      </c>
      <c r="J509" s="14">
        <f>G509+I509</f>
        <v>0</v>
      </c>
      <c r="K509" s="65"/>
      <c r="L509" s="65"/>
      <c r="M509" s="116"/>
      <c r="N509" s="63"/>
    </row>
    <row r="510" spans="1:14" ht="33" customHeight="1">
      <c r="A510" s="9"/>
      <c r="B510" s="10"/>
      <c r="C510" s="11"/>
      <c r="D510" s="12"/>
      <c r="E510" s="10"/>
      <c r="F510" s="13" t="s">
        <v>18</v>
      </c>
      <c r="G510" s="86">
        <f>SUM(G508:G509)</f>
        <v>0</v>
      </c>
      <c r="H510" s="87"/>
      <c r="I510" s="86">
        <f>SUM(I508:I509)</f>
        <v>0</v>
      </c>
      <c r="J510" s="86">
        <f>SUM(J508:J509)</f>
        <v>0</v>
      </c>
      <c r="K510" s="16"/>
      <c r="L510" s="16"/>
      <c r="M510" s="114"/>
      <c r="N510" s="16"/>
    </row>
    <row r="511" spans="1:14" ht="15">
      <c r="A511" s="9"/>
      <c r="B511" s="10"/>
      <c r="C511" s="11"/>
      <c r="D511" s="12"/>
      <c r="E511" s="10"/>
      <c r="F511" s="13"/>
      <c r="G511" s="17"/>
      <c r="H511" s="29"/>
      <c r="I511" s="17"/>
      <c r="J511" s="17"/>
      <c r="K511" s="16"/>
      <c r="L511" s="16"/>
      <c r="M511" s="114"/>
      <c r="N511" s="16"/>
    </row>
    <row r="512" spans="1:14" ht="45">
      <c r="A512" s="1" t="s">
        <v>0</v>
      </c>
      <c r="B512" s="1" t="s">
        <v>1</v>
      </c>
      <c r="C512" s="2" t="s">
        <v>2</v>
      </c>
      <c r="D512" s="3" t="s">
        <v>3</v>
      </c>
      <c r="E512" s="1" t="s">
        <v>4</v>
      </c>
      <c r="F512" s="4" t="s">
        <v>5</v>
      </c>
      <c r="G512" s="5" t="s">
        <v>6</v>
      </c>
      <c r="H512" s="6" t="s">
        <v>7</v>
      </c>
      <c r="I512" s="5" t="s">
        <v>8</v>
      </c>
      <c r="J512" s="5" t="s">
        <v>9</v>
      </c>
      <c r="K512" s="7" t="s">
        <v>10</v>
      </c>
      <c r="L512" s="7" t="s">
        <v>11</v>
      </c>
      <c r="M512" s="113" t="s">
        <v>12</v>
      </c>
      <c r="N512" s="7" t="s">
        <v>13</v>
      </c>
    </row>
    <row r="513" spans="1:14" ht="130.5" customHeight="1">
      <c r="A513" s="44" t="s">
        <v>388</v>
      </c>
      <c r="B513" s="41" t="s">
        <v>378</v>
      </c>
      <c r="C513" s="11" t="s">
        <v>389</v>
      </c>
      <c r="D513" s="12">
        <v>6500</v>
      </c>
      <c r="E513" s="10" t="s">
        <v>36</v>
      </c>
      <c r="F513" s="13"/>
      <c r="G513" s="14">
        <f>D513*F513</f>
        <v>0</v>
      </c>
      <c r="H513" s="15">
        <v>0.08</v>
      </c>
      <c r="I513" s="14">
        <f>G513*H513</f>
        <v>0</v>
      </c>
      <c r="J513" s="14">
        <f>G513+I513</f>
        <v>0</v>
      </c>
      <c r="K513" s="65"/>
      <c r="L513" s="65"/>
      <c r="M513" s="116"/>
      <c r="N513" s="63"/>
    </row>
    <row r="514" spans="1:14" ht="106.5" customHeight="1">
      <c r="A514" s="44" t="s">
        <v>388</v>
      </c>
      <c r="B514" s="41" t="s">
        <v>386</v>
      </c>
      <c r="C514" s="11" t="s">
        <v>37</v>
      </c>
      <c r="D514" s="12">
        <v>10000</v>
      </c>
      <c r="E514" s="10" t="s">
        <v>36</v>
      </c>
      <c r="F514" s="13"/>
      <c r="G514" s="14">
        <f>D514*F514</f>
        <v>0</v>
      </c>
      <c r="H514" s="15">
        <v>0.08</v>
      </c>
      <c r="I514" s="14">
        <f>G514*H514</f>
        <v>0</v>
      </c>
      <c r="J514" s="14">
        <f>G514+I514</f>
        <v>0</v>
      </c>
      <c r="K514" s="65"/>
      <c r="L514" s="65"/>
      <c r="M514" s="116"/>
      <c r="N514" s="63"/>
    </row>
    <row r="515" spans="1:14" ht="27.75" customHeight="1">
      <c r="A515" s="9"/>
      <c r="B515" s="10"/>
      <c r="C515" s="11"/>
      <c r="D515" s="12"/>
      <c r="E515" s="10"/>
      <c r="F515" s="13" t="s">
        <v>18</v>
      </c>
      <c r="G515" s="86">
        <f>SUM(G513:G514)</f>
        <v>0</v>
      </c>
      <c r="H515" s="87"/>
      <c r="I515" s="86">
        <f>SUM(I513:I514)</f>
        <v>0</v>
      </c>
      <c r="J515" s="86">
        <f>SUM(J513:J514)</f>
        <v>0</v>
      </c>
      <c r="K515" s="16"/>
      <c r="L515" s="16"/>
      <c r="M515" s="114"/>
      <c r="N515" s="16"/>
    </row>
    <row r="516" spans="1:14" ht="15">
      <c r="A516" s="9"/>
      <c r="B516" s="10"/>
      <c r="C516" s="11"/>
      <c r="D516" s="12"/>
      <c r="E516" s="10"/>
      <c r="F516" s="13"/>
      <c r="G516" s="17"/>
      <c r="H516" s="29"/>
      <c r="I516" s="17"/>
      <c r="J516" s="17"/>
      <c r="K516" s="16"/>
      <c r="L516" s="16"/>
      <c r="M516" s="114"/>
      <c r="N516" s="16"/>
    </row>
    <row r="517" spans="1:14" ht="45">
      <c r="A517" s="1" t="s">
        <v>0</v>
      </c>
      <c r="B517" s="1" t="s">
        <v>1</v>
      </c>
      <c r="C517" s="2" t="s">
        <v>2</v>
      </c>
      <c r="D517" s="3" t="s">
        <v>3</v>
      </c>
      <c r="E517" s="1" t="s">
        <v>4</v>
      </c>
      <c r="F517" s="4" t="s">
        <v>5</v>
      </c>
      <c r="G517" s="5" t="s">
        <v>6</v>
      </c>
      <c r="H517" s="6" t="s">
        <v>7</v>
      </c>
      <c r="I517" s="5" t="s">
        <v>8</v>
      </c>
      <c r="J517" s="5" t="s">
        <v>9</v>
      </c>
      <c r="K517" s="7" t="s">
        <v>10</v>
      </c>
      <c r="L517" s="7" t="s">
        <v>11</v>
      </c>
      <c r="M517" s="113" t="s">
        <v>12</v>
      </c>
      <c r="N517" s="7" t="s">
        <v>13</v>
      </c>
    </row>
    <row r="518" spans="1:14" ht="69" customHeight="1">
      <c r="A518" s="44" t="s">
        <v>390</v>
      </c>
      <c r="B518" s="41" t="s">
        <v>378</v>
      </c>
      <c r="C518" s="45" t="s">
        <v>391</v>
      </c>
      <c r="D518" s="12">
        <v>35000</v>
      </c>
      <c r="E518" s="10" t="s">
        <v>392</v>
      </c>
      <c r="F518" s="13"/>
      <c r="G518" s="14">
        <f>D518*F518</f>
        <v>0</v>
      </c>
      <c r="H518" s="15">
        <v>0.08</v>
      </c>
      <c r="I518" s="14">
        <f>G518*H518</f>
        <v>0</v>
      </c>
      <c r="J518" s="14">
        <f>G518+I518</f>
        <v>0</v>
      </c>
      <c r="K518" s="65"/>
      <c r="L518" s="65"/>
      <c r="M518" s="116"/>
      <c r="N518" s="63"/>
    </row>
    <row r="519" spans="1:14" ht="33" customHeight="1">
      <c r="A519" s="44"/>
      <c r="B519" s="65"/>
      <c r="C519" s="2"/>
      <c r="D519" s="12"/>
      <c r="E519" s="10"/>
      <c r="F519" s="13" t="s">
        <v>18</v>
      </c>
      <c r="G519" s="86">
        <f>SUM(G518)</f>
        <v>0</v>
      </c>
      <c r="H519" s="87"/>
      <c r="I519" s="86">
        <f>SUM(I518)</f>
        <v>0</v>
      </c>
      <c r="J519" s="86">
        <f>SUM(J518)</f>
        <v>0</v>
      </c>
      <c r="K519" s="65"/>
      <c r="L519" s="65"/>
      <c r="M519" s="116"/>
      <c r="N519" s="63"/>
    </row>
    <row r="520" spans="1:14">
      <c r="A520" s="9"/>
      <c r="B520" s="10"/>
      <c r="C520" s="11"/>
      <c r="D520" s="12"/>
      <c r="E520" s="10"/>
      <c r="F520" s="13"/>
      <c r="G520" s="14"/>
      <c r="H520" s="15"/>
      <c r="I520" s="14"/>
      <c r="J520" s="14"/>
      <c r="K520" s="16"/>
      <c r="L520" s="16"/>
      <c r="M520" s="114"/>
      <c r="N520" s="16"/>
    </row>
    <row r="521" spans="1:14" ht="45">
      <c r="A521" s="1" t="s">
        <v>0</v>
      </c>
      <c r="B521" s="1" t="s">
        <v>1</v>
      </c>
      <c r="C521" s="2" t="s">
        <v>2</v>
      </c>
      <c r="D521" s="3" t="s">
        <v>3</v>
      </c>
      <c r="E521" s="1" t="s">
        <v>4</v>
      </c>
      <c r="F521" s="4" t="s">
        <v>5</v>
      </c>
      <c r="G521" s="5" t="s">
        <v>6</v>
      </c>
      <c r="H521" s="6" t="s">
        <v>7</v>
      </c>
      <c r="I521" s="5" t="s">
        <v>8</v>
      </c>
      <c r="J521" s="5" t="s">
        <v>9</v>
      </c>
      <c r="K521" s="7" t="s">
        <v>10</v>
      </c>
      <c r="L521" s="7" t="s">
        <v>11</v>
      </c>
      <c r="M521" s="113" t="s">
        <v>12</v>
      </c>
      <c r="N521" s="7" t="s">
        <v>13</v>
      </c>
    </row>
    <row r="522" spans="1:14" ht="87" customHeight="1">
      <c r="A522" s="44" t="s">
        <v>393</v>
      </c>
      <c r="B522" s="41" t="s">
        <v>378</v>
      </c>
      <c r="C522" s="11" t="s">
        <v>394</v>
      </c>
      <c r="D522" s="12">
        <v>5</v>
      </c>
      <c r="E522" s="10" t="s">
        <v>274</v>
      </c>
      <c r="F522" s="13"/>
      <c r="G522" s="14">
        <f>D522*F522</f>
        <v>0</v>
      </c>
      <c r="H522" s="15">
        <v>0.08</v>
      </c>
      <c r="I522" s="14">
        <f>G522*H522</f>
        <v>0</v>
      </c>
      <c r="J522" s="14">
        <f>G522+I522</f>
        <v>0</v>
      </c>
      <c r="K522" s="65"/>
      <c r="L522" s="65"/>
      <c r="M522" s="116"/>
      <c r="N522" s="63"/>
    </row>
    <row r="523" spans="1:14" ht="33.75" customHeight="1">
      <c r="A523" s="44"/>
      <c r="B523" s="65"/>
      <c r="C523" s="11"/>
      <c r="D523" s="12"/>
      <c r="E523" s="10"/>
      <c r="F523" s="13" t="s">
        <v>18</v>
      </c>
      <c r="G523" s="86">
        <f>SUM(G522)</f>
        <v>0</v>
      </c>
      <c r="H523" s="87"/>
      <c r="I523" s="86">
        <f>SUM(I522)</f>
        <v>0</v>
      </c>
      <c r="J523" s="86">
        <f>SUM(J522)</f>
        <v>0</v>
      </c>
      <c r="K523" s="65"/>
      <c r="L523" s="65"/>
      <c r="M523" s="116"/>
      <c r="N523" s="63"/>
    </row>
    <row r="524" spans="1:14">
      <c r="A524" s="9"/>
      <c r="B524" s="10"/>
      <c r="C524" s="11"/>
      <c r="D524" s="12"/>
      <c r="E524" s="10"/>
      <c r="F524" s="13"/>
      <c r="G524" s="14"/>
      <c r="H524" s="15"/>
      <c r="I524" s="14"/>
      <c r="J524" s="14"/>
      <c r="K524" s="16"/>
      <c r="L524" s="16"/>
      <c r="M524" s="114"/>
      <c r="N524" s="16"/>
    </row>
    <row r="525" spans="1:14" ht="45">
      <c r="A525" s="1" t="s">
        <v>0</v>
      </c>
      <c r="B525" s="1" t="s">
        <v>1</v>
      </c>
      <c r="C525" s="2" t="s">
        <v>2</v>
      </c>
      <c r="D525" s="3" t="s">
        <v>3</v>
      </c>
      <c r="E525" s="1" t="s">
        <v>4</v>
      </c>
      <c r="F525" s="4" t="s">
        <v>5</v>
      </c>
      <c r="G525" s="5" t="s">
        <v>6</v>
      </c>
      <c r="H525" s="6" t="s">
        <v>7</v>
      </c>
      <c r="I525" s="5" t="s">
        <v>8</v>
      </c>
      <c r="J525" s="5" t="s">
        <v>9</v>
      </c>
      <c r="K525" s="7" t="s">
        <v>10</v>
      </c>
      <c r="L525" s="7" t="s">
        <v>11</v>
      </c>
      <c r="M525" s="113" t="s">
        <v>12</v>
      </c>
      <c r="N525" s="7" t="s">
        <v>13</v>
      </c>
    </row>
    <row r="526" spans="1:14" ht="54.75" customHeight="1">
      <c r="A526" s="44" t="s">
        <v>395</v>
      </c>
      <c r="B526" s="41" t="s">
        <v>378</v>
      </c>
      <c r="C526" s="11" t="s">
        <v>396</v>
      </c>
      <c r="D526" s="12">
        <v>500</v>
      </c>
      <c r="E526" s="10" t="s">
        <v>392</v>
      </c>
      <c r="F526" s="13"/>
      <c r="G526" s="14">
        <f>D526*F526</f>
        <v>0</v>
      </c>
      <c r="H526" s="15">
        <v>0.08</v>
      </c>
      <c r="I526" s="14">
        <f>G526*H526</f>
        <v>0</v>
      </c>
      <c r="J526" s="14">
        <f>G526+I526</f>
        <v>0</v>
      </c>
      <c r="K526" s="65"/>
      <c r="L526" s="65"/>
      <c r="M526" s="116"/>
      <c r="N526" s="63"/>
    </row>
    <row r="527" spans="1:14" ht="31.5" customHeight="1">
      <c r="A527" s="9"/>
      <c r="B527" s="10"/>
      <c r="C527" s="11"/>
      <c r="D527" s="12"/>
      <c r="E527" s="10"/>
      <c r="F527" s="13" t="s">
        <v>18</v>
      </c>
      <c r="G527" s="86">
        <f>SUM(G526)</f>
        <v>0</v>
      </c>
      <c r="H527" s="87"/>
      <c r="I527" s="86">
        <f>SUM(I526)</f>
        <v>0</v>
      </c>
      <c r="J527" s="86">
        <f>SUM(J526)</f>
        <v>0</v>
      </c>
      <c r="K527" s="16"/>
      <c r="L527" s="16"/>
      <c r="M527" s="114"/>
      <c r="N527" s="16"/>
    </row>
    <row r="528" spans="1:14" ht="15">
      <c r="A528" s="9"/>
      <c r="B528" s="10"/>
      <c r="C528" s="11"/>
      <c r="D528" s="12"/>
      <c r="E528" s="10"/>
      <c r="F528" s="13"/>
      <c r="G528" s="17"/>
      <c r="H528" s="29"/>
      <c r="I528" s="17"/>
      <c r="J528" s="17"/>
      <c r="K528" s="16"/>
      <c r="L528" s="16"/>
      <c r="M528" s="114"/>
      <c r="N528" s="16"/>
    </row>
    <row r="529" spans="1:14" ht="45">
      <c r="A529" s="1" t="s">
        <v>0</v>
      </c>
      <c r="B529" s="1" t="s">
        <v>1</v>
      </c>
      <c r="C529" s="2" t="s">
        <v>2</v>
      </c>
      <c r="D529" s="3" t="s">
        <v>3</v>
      </c>
      <c r="E529" s="1" t="s">
        <v>4</v>
      </c>
      <c r="F529" s="4" t="s">
        <v>5</v>
      </c>
      <c r="G529" s="5" t="s">
        <v>6</v>
      </c>
      <c r="H529" s="6" t="s">
        <v>7</v>
      </c>
      <c r="I529" s="5" t="s">
        <v>8</v>
      </c>
      <c r="J529" s="5" t="s">
        <v>9</v>
      </c>
      <c r="K529" s="7" t="s">
        <v>10</v>
      </c>
      <c r="L529" s="7" t="s">
        <v>11</v>
      </c>
      <c r="M529" s="113" t="s">
        <v>12</v>
      </c>
      <c r="N529" s="7" t="s">
        <v>13</v>
      </c>
    </row>
    <row r="530" spans="1:14" ht="50.25" customHeight="1">
      <c r="A530" s="44" t="s">
        <v>397</v>
      </c>
      <c r="B530" s="12">
        <v>1</v>
      </c>
      <c r="C530" s="11" t="s">
        <v>398</v>
      </c>
      <c r="D530" s="12">
        <v>5</v>
      </c>
      <c r="E530" s="10" t="s">
        <v>101</v>
      </c>
      <c r="F530" s="13"/>
      <c r="G530" s="14">
        <f>D530*F530</f>
        <v>0</v>
      </c>
      <c r="H530" s="15">
        <v>0.08</v>
      </c>
      <c r="I530" s="14">
        <f>G530*H530</f>
        <v>0</v>
      </c>
      <c r="J530" s="14">
        <f>G530+I530</f>
        <v>0</v>
      </c>
      <c r="K530" s="7"/>
      <c r="L530" s="7"/>
      <c r="M530" s="113"/>
      <c r="N530" s="7"/>
    </row>
    <row r="531" spans="1:14" ht="32.25" customHeight="1">
      <c r="A531" s="44"/>
      <c r="B531" s="12"/>
      <c r="C531" s="11"/>
      <c r="D531" s="12"/>
      <c r="E531" s="10"/>
      <c r="F531" s="13" t="s">
        <v>18</v>
      </c>
      <c r="G531" s="86">
        <f>SUM(G530:G530)</f>
        <v>0</v>
      </c>
      <c r="H531" s="87"/>
      <c r="I531" s="86">
        <f>SUM(I530:I530)</f>
        <v>0</v>
      </c>
      <c r="J531" s="86">
        <f>SUM(J530:J530)</f>
        <v>0</v>
      </c>
      <c r="K531" s="7"/>
      <c r="L531" s="7"/>
      <c r="M531" s="113"/>
      <c r="N531" s="7"/>
    </row>
    <row r="532" spans="1:14" ht="15">
      <c r="A532" s="9"/>
      <c r="B532" s="10"/>
      <c r="C532" s="11"/>
      <c r="D532" s="12"/>
      <c r="E532" s="10"/>
      <c r="F532" s="13"/>
      <c r="G532" s="14"/>
      <c r="H532" s="15"/>
      <c r="I532" s="14"/>
      <c r="J532" s="17"/>
      <c r="K532" s="16"/>
      <c r="L532" s="16"/>
      <c r="M532" s="114"/>
      <c r="N532" s="16"/>
    </row>
    <row r="533" spans="1:14" ht="45">
      <c r="A533" s="1" t="s">
        <v>0</v>
      </c>
      <c r="B533" s="1" t="s">
        <v>1</v>
      </c>
      <c r="C533" s="2" t="s">
        <v>2</v>
      </c>
      <c r="D533" s="3" t="s">
        <v>3</v>
      </c>
      <c r="E533" s="1" t="s">
        <v>4</v>
      </c>
      <c r="F533" s="4" t="s">
        <v>5</v>
      </c>
      <c r="G533" s="5" t="s">
        <v>6</v>
      </c>
      <c r="H533" s="6" t="s">
        <v>7</v>
      </c>
      <c r="I533" s="5" t="s">
        <v>8</v>
      </c>
      <c r="J533" s="5" t="s">
        <v>9</v>
      </c>
      <c r="K533" s="7" t="s">
        <v>10</v>
      </c>
      <c r="L533" s="7" t="s">
        <v>11</v>
      </c>
      <c r="M533" s="113" t="s">
        <v>12</v>
      </c>
      <c r="N533" s="7" t="s">
        <v>13</v>
      </c>
    </row>
    <row r="534" spans="1:14" ht="38.25" customHeight="1">
      <c r="A534" s="44" t="s">
        <v>399</v>
      </c>
      <c r="B534" s="12">
        <v>1</v>
      </c>
      <c r="C534" s="11" t="s">
        <v>400</v>
      </c>
      <c r="D534" s="12">
        <v>100</v>
      </c>
      <c r="E534" s="10" t="s">
        <v>17</v>
      </c>
      <c r="F534" s="13"/>
      <c r="G534" s="14">
        <f>D534*F534</f>
        <v>0</v>
      </c>
      <c r="H534" s="15">
        <v>0.08</v>
      </c>
      <c r="I534" s="14">
        <f>G534*H534</f>
        <v>0</v>
      </c>
      <c r="J534" s="14">
        <f>G534+I534</f>
        <v>0</v>
      </c>
      <c r="K534" s="7"/>
      <c r="L534" s="7"/>
      <c r="M534" s="113"/>
      <c r="N534" s="7"/>
    </row>
    <row r="535" spans="1:14" ht="30" customHeight="1">
      <c r="A535" s="9"/>
      <c r="B535" s="10"/>
      <c r="C535" s="11"/>
      <c r="D535" s="12"/>
      <c r="E535" s="10"/>
      <c r="F535" s="13" t="s">
        <v>18</v>
      </c>
      <c r="G535" s="86">
        <f>SUM(G534)</f>
        <v>0</v>
      </c>
      <c r="H535" s="87"/>
      <c r="I535" s="86">
        <f>SUM(I534)</f>
        <v>0</v>
      </c>
      <c r="J535" s="86">
        <f>SUM(J534)</f>
        <v>0</v>
      </c>
      <c r="K535" s="16"/>
      <c r="L535" s="16"/>
      <c r="M535" s="114"/>
      <c r="N535" s="16"/>
    </row>
    <row r="536" spans="1:14">
      <c r="A536" s="9"/>
      <c r="B536" s="10"/>
      <c r="C536" s="11"/>
      <c r="D536" s="12"/>
      <c r="E536" s="10"/>
      <c r="F536" s="13"/>
      <c r="G536" s="14"/>
      <c r="H536" s="15"/>
      <c r="I536" s="14"/>
      <c r="J536" s="14"/>
      <c r="K536" s="16"/>
      <c r="L536" s="16"/>
      <c r="M536" s="114"/>
      <c r="N536" s="16"/>
    </row>
    <row r="537" spans="1:14" ht="45">
      <c r="A537" s="1" t="s">
        <v>0</v>
      </c>
      <c r="B537" s="1" t="s">
        <v>1</v>
      </c>
      <c r="C537" s="2" t="s">
        <v>2</v>
      </c>
      <c r="D537" s="3" t="s">
        <v>3</v>
      </c>
      <c r="E537" s="1" t="s">
        <v>4</v>
      </c>
      <c r="F537" s="4" t="s">
        <v>5</v>
      </c>
      <c r="G537" s="5" t="s">
        <v>6</v>
      </c>
      <c r="H537" s="6" t="s">
        <v>7</v>
      </c>
      <c r="I537" s="5" t="s">
        <v>8</v>
      </c>
      <c r="J537" s="5" t="s">
        <v>9</v>
      </c>
      <c r="K537" s="70" t="s">
        <v>10</v>
      </c>
      <c r="L537" s="70" t="s">
        <v>11</v>
      </c>
      <c r="M537" s="118" t="s">
        <v>12</v>
      </c>
      <c r="N537" s="70" t="s">
        <v>13</v>
      </c>
    </row>
    <row r="538" spans="1:14" ht="37.35" customHeight="1">
      <c r="A538" s="44" t="s">
        <v>401</v>
      </c>
      <c r="B538" s="12">
        <v>1</v>
      </c>
      <c r="C538" s="58" t="s">
        <v>402</v>
      </c>
      <c r="D538" s="12">
        <v>10</v>
      </c>
      <c r="E538" s="57" t="s">
        <v>101</v>
      </c>
      <c r="F538" s="13"/>
      <c r="G538" s="14">
        <f>D538*F538</f>
        <v>0</v>
      </c>
      <c r="H538" s="15">
        <v>0.08</v>
      </c>
      <c r="I538" s="14">
        <f>G538*H538</f>
        <v>0</v>
      </c>
      <c r="J538" s="14">
        <f>G538+I538</f>
        <v>0</v>
      </c>
      <c r="K538" s="16"/>
      <c r="L538" s="16"/>
      <c r="M538" s="114"/>
      <c r="N538" s="16"/>
    </row>
    <row r="539" spans="1:14" ht="24" customHeight="1">
      <c r="A539" s="9"/>
      <c r="B539" s="10"/>
      <c r="C539" s="11"/>
      <c r="D539" s="12"/>
      <c r="E539" s="10"/>
      <c r="F539" s="13" t="s">
        <v>18</v>
      </c>
      <c r="G539" s="86">
        <f>SUM(G538:G538)</f>
        <v>0</v>
      </c>
      <c r="H539" s="87"/>
      <c r="I539" s="86">
        <f>SUM(I538:I538)</f>
        <v>0</v>
      </c>
      <c r="J539" s="86">
        <f>SUM(J538:J538)</f>
        <v>0</v>
      </c>
      <c r="K539" s="16"/>
      <c r="L539" s="16"/>
      <c r="M539" s="114"/>
      <c r="N539" s="16"/>
    </row>
    <row r="540" spans="1:14">
      <c r="A540" s="9"/>
      <c r="B540" s="10"/>
      <c r="C540" s="11"/>
      <c r="D540" s="12"/>
      <c r="E540" s="10"/>
      <c r="F540" s="13"/>
      <c r="G540" s="14"/>
      <c r="H540" s="15"/>
      <c r="I540" s="14"/>
      <c r="J540" s="14"/>
      <c r="K540" s="16"/>
      <c r="L540" s="16"/>
      <c r="M540" s="114"/>
      <c r="N540" s="16"/>
    </row>
    <row r="541" spans="1:14" ht="45">
      <c r="A541" s="1" t="s">
        <v>0</v>
      </c>
      <c r="B541" s="1" t="s">
        <v>1</v>
      </c>
      <c r="C541" s="2" t="s">
        <v>2</v>
      </c>
      <c r="D541" s="3" t="s">
        <v>3</v>
      </c>
      <c r="E541" s="1" t="s">
        <v>4</v>
      </c>
      <c r="F541" s="4" t="s">
        <v>5</v>
      </c>
      <c r="G541" s="5" t="s">
        <v>6</v>
      </c>
      <c r="H541" s="6" t="s">
        <v>7</v>
      </c>
      <c r="I541" s="5" t="s">
        <v>8</v>
      </c>
      <c r="J541" s="5" t="s">
        <v>9</v>
      </c>
      <c r="K541" s="7" t="s">
        <v>10</v>
      </c>
      <c r="L541" s="7" t="s">
        <v>11</v>
      </c>
      <c r="M541" s="113" t="s">
        <v>12</v>
      </c>
      <c r="N541" s="7" t="s">
        <v>13</v>
      </c>
    </row>
    <row r="542" spans="1:14" ht="36" customHeight="1">
      <c r="A542" s="44" t="s">
        <v>403</v>
      </c>
      <c r="B542" s="12">
        <v>1</v>
      </c>
      <c r="C542" s="21" t="s">
        <v>404</v>
      </c>
      <c r="D542" s="12">
        <v>100</v>
      </c>
      <c r="E542" s="57" t="s">
        <v>17</v>
      </c>
      <c r="F542" s="13"/>
      <c r="G542" s="14">
        <f>D542*F542</f>
        <v>0</v>
      </c>
      <c r="H542" s="15">
        <v>0.08</v>
      </c>
      <c r="I542" s="14">
        <f>G542*H542</f>
        <v>0</v>
      </c>
      <c r="J542" s="14">
        <f>G542+I542</f>
        <v>0</v>
      </c>
      <c r="K542" s="7"/>
      <c r="L542" s="7"/>
      <c r="M542" s="113"/>
      <c r="N542" s="7"/>
    </row>
    <row r="543" spans="1:14" ht="48" customHeight="1">
      <c r="A543" s="44" t="s">
        <v>403</v>
      </c>
      <c r="B543" s="12">
        <v>2</v>
      </c>
      <c r="C543" s="21" t="s">
        <v>405</v>
      </c>
      <c r="D543" s="12">
        <v>5</v>
      </c>
      <c r="E543" s="57" t="s">
        <v>17</v>
      </c>
      <c r="F543" s="13"/>
      <c r="G543" s="14">
        <f>D543*F543</f>
        <v>0</v>
      </c>
      <c r="H543" s="15">
        <v>0.08</v>
      </c>
      <c r="I543" s="14">
        <f>G543*H543</f>
        <v>0</v>
      </c>
      <c r="J543" s="14">
        <f>G543+I543</f>
        <v>0</v>
      </c>
      <c r="K543" s="7"/>
      <c r="L543" s="7"/>
      <c r="M543" s="113"/>
      <c r="N543" s="7"/>
    </row>
    <row r="544" spans="1:14" ht="21" customHeight="1">
      <c r="A544" s="9"/>
      <c r="B544" s="10"/>
      <c r="C544" s="11"/>
      <c r="D544" s="12"/>
      <c r="E544" s="10"/>
      <c r="F544" s="13" t="s">
        <v>18</v>
      </c>
      <c r="G544" s="86">
        <f>SUM(G542:G543)</f>
        <v>0</v>
      </c>
      <c r="H544" s="87"/>
      <c r="I544" s="86">
        <f>SUM(I542:I543)</f>
        <v>0</v>
      </c>
      <c r="J544" s="86">
        <f>SUM(J542:J543)</f>
        <v>0</v>
      </c>
      <c r="K544" s="16"/>
      <c r="L544" s="16"/>
      <c r="M544" s="114"/>
      <c r="N544" s="16"/>
    </row>
    <row r="545" spans="1:14">
      <c r="A545" s="9"/>
      <c r="B545" s="10"/>
      <c r="C545" s="11"/>
      <c r="D545" s="12"/>
      <c r="E545" s="10"/>
      <c r="F545" s="13"/>
      <c r="G545" s="14"/>
      <c r="H545" s="15"/>
      <c r="I545" s="14"/>
      <c r="J545" s="14"/>
      <c r="K545" s="16"/>
      <c r="L545" s="16"/>
      <c r="M545" s="114"/>
      <c r="N545" s="16"/>
    </row>
    <row r="546" spans="1:14" ht="45">
      <c r="A546" s="1" t="s">
        <v>0</v>
      </c>
      <c r="B546" s="1" t="s">
        <v>1</v>
      </c>
      <c r="C546" s="2" t="s">
        <v>2</v>
      </c>
      <c r="D546" s="3" t="s">
        <v>3</v>
      </c>
      <c r="E546" s="1" t="s">
        <v>4</v>
      </c>
      <c r="F546" s="4" t="s">
        <v>5</v>
      </c>
      <c r="G546" s="5" t="s">
        <v>6</v>
      </c>
      <c r="H546" s="6" t="s">
        <v>7</v>
      </c>
      <c r="I546" s="5" t="s">
        <v>8</v>
      </c>
      <c r="J546" s="5" t="s">
        <v>9</v>
      </c>
      <c r="K546" s="7" t="s">
        <v>10</v>
      </c>
      <c r="L546" s="7" t="s">
        <v>11</v>
      </c>
      <c r="M546" s="113" t="s">
        <v>12</v>
      </c>
      <c r="N546" s="7" t="s">
        <v>13</v>
      </c>
    </row>
    <row r="547" spans="1:14" ht="86.25" customHeight="1">
      <c r="A547" s="44" t="s">
        <v>406</v>
      </c>
      <c r="B547" s="12">
        <v>1</v>
      </c>
      <c r="C547" s="11" t="s">
        <v>407</v>
      </c>
      <c r="D547" s="12">
        <v>3000</v>
      </c>
      <c r="E547" s="10" t="s">
        <v>17</v>
      </c>
      <c r="F547" s="13"/>
      <c r="G547" s="14">
        <f>D547*F547</f>
        <v>0</v>
      </c>
      <c r="H547" s="15">
        <v>0.08</v>
      </c>
      <c r="I547" s="14">
        <f>G547*H547</f>
        <v>0</v>
      </c>
      <c r="J547" s="14">
        <f>G547+I547</f>
        <v>0</v>
      </c>
      <c r="K547" s="65"/>
      <c r="L547" s="65"/>
      <c r="M547" s="116"/>
      <c r="N547" s="63"/>
    </row>
    <row r="548" spans="1:14" ht="24.95" customHeight="1">
      <c r="A548" s="9"/>
      <c r="B548" s="10"/>
      <c r="C548" s="11"/>
      <c r="D548" s="12"/>
      <c r="E548" s="10"/>
      <c r="F548" s="13" t="s">
        <v>18</v>
      </c>
      <c r="G548" s="86">
        <f>SUM(G547)</f>
        <v>0</v>
      </c>
      <c r="H548" s="87"/>
      <c r="I548" s="86">
        <f>SUM(I547)</f>
        <v>0</v>
      </c>
      <c r="J548" s="86">
        <f>SUM(J547)</f>
        <v>0</v>
      </c>
      <c r="K548" s="29"/>
      <c r="L548" s="16"/>
      <c r="M548" s="114"/>
      <c r="N548" s="16"/>
    </row>
    <row r="549" spans="1:14" ht="15">
      <c r="A549" s="9"/>
      <c r="B549" s="10"/>
      <c r="C549" s="11"/>
      <c r="D549" s="12"/>
      <c r="E549" s="10"/>
      <c r="F549" s="13"/>
      <c r="G549" s="14"/>
      <c r="H549" s="15"/>
      <c r="I549" s="14"/>
      <c r="J549" s="17"/>
      <c r="K549" s="16"/>
      <c r="L549" s="16"/>
      <c r="M549" s="114"/>
      <c r="N549" s="16"/>
    </row>
    <row r="550" spans="1:14" ht="45">
      <c r="A550" s="1" t="s">
        <v>0</v>
      </c>
      <c r="B550" s="1" t="s">
        <v>1</v>
      </c>
      <c r="C550" s="2" t="s">
        <v>2</v>
      </c>
      <c r="D550" s="3" t="s">
        <v>3</v>
      </c>
      <c r="E550" s="1" t="s">
        <v>4</v>
      </c>
      <c r="F550" s="4" t="s">
        <v>5</v>
      </c>
      <c r="G550" s="5" t="s">
        <v>6</v>
      </c>
      <c r="H550" s="6" t="s">
        <v>7</v>
      </c>
      <c r="I550" s="5" t="s">
        <v>8</v>
      </c>
      <c r="J550" s="5" t="s">
        <v>9</v>
      </c>
      <c r="K550" s="7" t="s">
        <v>10</v>
      </c>
      <c r="L550" s="7" t="s">
        <v>11</v>
      </c>
      <c r="M550" s="113" t="s">
        <v>12</v>
      </c>
      <c r="N550" s="7" t="s">
        <v>13</v>
      </c>
    </row>
    <row r="551" spans="1:14" ht="28.5">
      <c r="A551" s="44" t="s">
        <v>408</v>
      </c>
      <c r="B551" s="12">
        <v>1</v>
      </c>
      <c r="C551" s="28" t="s">
        <v>409</v>
      </c>
      <c r="D551" s="12">
        <v>300</v>
      </c>
      <c r="E551" s="10" t="s">
        <v>29</v>
      </c>
      <c r="F551" s="13"/>
      <c r="G551" s="14">
        <f t="shared" ref="G551:G559" si="51">D551*F551</f>
        <v>0</v>
      </c>
      <c r="H551" s="15">
        <v>0.08</v>
      </c>
      <c r="I551" s="14">
        <f t="shared" ref="I551:I559" si="52">G551*H551</f>
        <v>0</v>
      </c>
      <c r="J551" s="14">
        <f t="shared" ref="J551:J559" si="53">G551+I551</f>
        <v>0</v>
      </c>
      <c r="K551" s="7"/>
      <c r="L551" s="7"/>
      <c r="M551" s="113"/>
      <c r="N551" s="7"/>
    </row>
    <row r="552" spans="1:14" ht="42.75">
      <c r="A552" s="44" t="s">
        <v>408</v>
      </c>
      <c r="B552" s="12">
        <v>2</v>
      </c>
      <c r="C552" s="28" t="s">
        <v>410</v>
      </c>
      <c r="D552" s="12">
        <v>100</v>
      </c>
      <c r="E552" s="10" t="s">
        <v>17</v>
      </c>
      <c r="F552" s="13"/>
      <c r="G552" s="14">
        <f t="shared" si="51"/>
        <v>0</v>
      </c>
      <c r="H552" s="15">
        <v>0.08</v>
      </c>
      <c r="I552" s="14">
        <f t="shared" si="52"/>
        <v>0</v>
      </c>
      <c r="J552" s="14">
        <f t="shared" si="53"/>
        <v>0</v>
      </c>
      <c r="K552" s="7"/>
      <c r="L552" s="7"/>
      <c r="M552" s="113"/>
      <c r="N552" s="7"/>
    </row>
    <row r="553" spans="1:14" ht="28.5">
      <c r="A553" s="44" t="s">
        <v>408</v>
      </c>
      <c r="B553" s="12">
        <v>3</v>
      </c>
      <c r="C553" s="28" t="s">
        <v>411</v>
      </c>
      <c r="D553" s="12">
        <v>100</v>
      </c>
      <c r="E553" s="10" t="s">
        <v>17</v>
      </c>
      <c r="F553" s="13"/>
      <c r="G553" s="14">
        <f t="shared" si="51"/>
        <v>0</v>
      </c>
      <c r="H553" s="15">
        <v>0.08</v>
      </c>
      <c r="I553" s="14">
        <f t="shared" si="52"/>
        <v>0</v>
      </c>
      <c r="J553" s="14">
        <f t="shared" si="53"/>
        <v>0</v>
      </c>
      <c r="K553" s="7"/>
      <c r="L553" s="7"/>
      <c r="M553" s="113"/>
      <c r="N553" s="7"/>
    </row>
    <row r="554" spans="1:14" ht="30.75" customHeight="1">
      <c r="A554" s="44" t="s">
        <v>408</v>
      </c>
      <c r="B554" s="12">
        <v>4</v>
      </c>
      <c r="C554" s="28" t="s">
        <v>412</v>
      </c>
      <c r="D554" s="12">
        <v>400</v>
      </c>
      <c r="E554" s="10" t="s">
        <v>17</v>
      </c>
      <c r="F554" s="13"/>
      <c r="G554" s="14">
        <f t="shared" si="51"/>
        <v>0</v>
      </c>
      <c r="H554" s="15">
        <v>0.08</v>
      </c>
      <c r="I554" s="14">
        <f t="shared" si="52"/>
        <v>0</v>
      </c>
      <c r="J554" s="14">
        <f t="shared" si="53"/>
        <v>0</v>
      </c>
      <c r="K554" s="7"/>
      <c r="L554" s="7"/>
      <c r="M554" s="113"/>
      <c r="N554" s="7"/>
    </row>
    <row r="555" spans="1:14" ht="26.1" customHeight="1">
      <c r="A555" s="44" t="s">
        <v>408</v>
      </c>
      <c r="B555" s="12">
        <v>5</v>
      </c>
      <c r="C555" s="28" t="s">
        <v>413</v>
      </c>
      <c r="D555" s="12">
        <v>4000</v>
      </c>
      <c r="E555" s="10" t="s">
        <v>17</v>
      </c>
      <c r="F555" s="13"/>
      <c r="G555" s="14">
        <f t="shared" si="51"/>
        <v>0</v>
      </c>
      <c r="H555" s="15">
        <v>0.08</v>
      </c>
      <c r="I555" s="14">
        <f t="shared" si="52"/>
        <v>0</v>
      </c>
      <c r="J555" s="14">
        <f t="shared" si="53"/>
        <v>0</v>
      </c>
      <c r="K555" s="7"/>
      <c r="L555" s="7"/>
      <c r="M555" s="113"/>
      <c r="N555" s="7"/>
    </row>
    <row r="556" spans="1:14" ht="57.75" customHeight="1">
      <c r="A556" s="44" t="s">
        <v>408</v>
      </c>
      <c r="B556" s="12">
        <v>6</v>
      </c>
      <c r="C556" s="28" t="s">
        <v>414</v>
      </c>
      <c r="D556" s="12">
        <v>30</v>
      </c>
      <c r="E556" s="10" t="s">
        <v>17</v>
      </c>
      <c r="F556" s="13"/>
      <c r="G556" s="14">
        <f t="shared" si="51"/>
        <v>0</v>
      </c>
      <c r="H556" s="15">
        <v>0.08</v>
      </c>
      <c r="I556" s="14">
        <f t="shared" si="52"/>
        <v>0</v>
      </c>
      <c r="J556" s="14">
        <f t="shared" si="53"/>
        <v>0</v>
      </c>
      <c r="K556" s="7"/>
      <c r="L556" s="7"/>
      <c r="M556" s="113"/>
      <c r="N556" s="7"/>
    </row>
    <row r="557" spans="1:14" ht="33" customHeight="1">
      <c r="A557" s="44" t="s">
        <v>408</v>
      </c>
      <c r="B557" s="12">
        <v>7</v>
      </c>
      <c r="C557" s="28" t="s">
        <v>415</v>
      </c>
      <c r="D557" s="12">
        <v>20</v>
      </c>
      <c r="E557" s="10" t="s">
        <v>29</v>
      </c>
      <c r="F557" s="13"/>
      <c r="G557" s="14">
        <f t="shared" si="51"/>
        <v>0</v>
      </c>
      <c r="H557" s="15">
        <v>0.08</v>
      </c>
      <c r="I557" s="14">
        <f t="shared" si="52"/>
        <v>0</v>
      </c>
      <c r="J557" s="14">
        <f t="shared" si="53"/>
        <v>0</v>
      </c>
      <c r="K557" s="7"/>
      <c r="L557" s="7"/>
      <c r="M557" s="113"/>
      <c r="N557" s="7"/>
    </row>
    <row r="558" spans="1:14" ht="28.5">
      <c r="A558" s="44" t="s">
        <v>408</v>
      </c>
      <c r="B558" s="12">
        <v>8</v>
      </c>
      <c r="C558" s="28" t="s">
        <v>416</v>
      </c>
      <c r="D558" s="12">
        <v>3000</v>
      </c>
      <c r="E558" s="10" t="s">
        <v>29</v>
      </c>
      <c r="F558" s="13"/>
      <c r="G558" s="14">
        <f t="shared" si="51"/>
        <v>0</v>
      </c>
      <c r="H558" s="15">
        <v>0.08</v>
      </c>
      <c r="I558" s="14">
        <f t="shared" si="52"/>
        <v>0</v>
      </c>
      <c r="J558" s="14">
        <f t="shared" si="53"/>
        <v>0</v>
      </c>
      <c r="K558" s="7"/>
      <c r="L558" s="7"/>
      <c r="M558" s="113"/>
      <c r="N558" s="7"/>
    </row>
    <row r="559" spans="1:14" ht="26.25" customHeight="1">
      <c r="A559" s="44" t="s">
        <v>408</v>
      </c>
      <c r="B559" s="12">
        <v>9</v>
      </c>
      <c r="C559" s="28" t="s">
        <v>417</v>
      </c>
      <c r="D559" s="12">
        <v>2000</v>
      </c>
      <c r="E559" s="10" t="s">
        <v>29</v>
      </c>
      <c r="F559" s="13"/>
      <c r="G559" s="14">
        <f t="shared" si="51"/>
        <v>0</v>
      </c>
      <c r="H559" s="15">
        <v>0.08</v>
      </c>
      <c r="I559" s="14">
        <f t="shared" si="52"/>
        <v>0</v>
      </c>
      <c r="J559" s="14">
        <f t="shared" si="53"/>
        <v>0</v>
      </c>
      <c r="K559" s="7"/>
      <c r="L559" s="7"/>
      <c r="M559" s="113"/>
      <c r="N559" s="7"/>
    </row>
    <row r="560" spans="1:14" ht="23.25" customHeight="1">
      <c r="A560" s="9"/>
      <c r="B560" s="10"/>
      <c r="C560" s="11"/>
      <c r="D560" s="12"/>
      <c r="E560" s="10"/>
      <c r="F560" s="13" t="s">
        <v>18</v>
      </c>
      <c r="G560" s="86">
        <f>SUM(G551:G559)</f>
        <v>0</v>
      </c>
      <c r="H560" s="87"/>
      <c r="I560" s="86">
        <f>SUM(I551:I559)</f>
        <v>0</v>
      </c>
      <c r="J560" s="86">
        <f>SUM(J551:J559)</f>
        <v>0</v>
      </c>
      <c r="K560" s="16"/>
      <c r="L560" s="16"/>
      <c r="M560" s="114"/>
      <c r="N560" s="16"/>
    </row>
    <row r="561" spans="1:14" ht="15">
      <c r="A561" s="9"/>
      <c r="B561" s="10"/>
      <c r="C561" s="11"/>
      <c r="D561" s="12"/>
      <c r="E561" s="10"/>
      <c r="F561" s="13"/>
      <c r="G561" s="14"/>
      <c r="H561" s="15"/>
      <c r="I561" s="14"/>
      <c r="J561" s="17"/>
      <c r="K561" s="16"/>
      <c r="L561" s="16"/>
      <c r="M561" s="114"/>
      <c r="N561" s="16"/>
    </row>
    <row r="562" spans="1:14" ht="45">
      <c r="A562" s="1" t="s">
        <v>0</v>
      </c>
      <c r="B562" s="1" t="s">
        <v>1</v>
      </c>
      <c r="C562" s="2" t="s">
        <v>2</v>
      </c>
      <c r="D562" s="3" t="s">
        <v>3</v>
      </c>
      <c r="E562" s="1" t="s">
        <v>4</v>
      </c>
      <c r="F562" s="4" t="s">
        <v>5</v>
      </c>
      <c r="G562" s="5" t="s">
        <v>6</v>
      </c>
      <c r="H562" s="6" t="s">
        <v>7</v>
      </c>
      <c r="I562" s="5" t="s">
        <v>8</v>
      </c>
      <c r="J562" s="5" t="s">
        <v>9</v>
      </c>
      <c r="K562" s="7" t="s">
        <v>10</v>
      </c>
      <c r="L562" s="7" t="s">
        <v>11</v>
      </c>
      <c r="M562" s="113" t="s">
        <v>12</v>
      </c>
      <c r="N562" s="7" t="s">
        <v>13</v>
      </c>
    </row>
    <row r="563" spans="1:14" ht="48.6" customHeight="1">
      <c r="A563" s="9" t="s">
        <v>418</v>
      </c>
      <c r="B563" s="10">
        <v>1</v>
      </c>
      <c r="C563" s="11" t="s">
        <v>419</v>
      </c>
      <c r="D563" s="12">
        <v>50</v>
      </c>
      <c r="E563" s="10" t="s">
        <v>392</v>
      </c>
      <c r="F563" s="13"/>
      <c r="G563" s="14">
        <f>D563*F563</f>
        <v>0</v>
      </c>
      <c r="H563" s="15">
        <v>0.08</v>
      </c>
      <c r="I563" s="14">
        <f>G563*H563</f>
        <v>0</v>
      </c>
      <c r="J563" s="14">
        <f>G563+I563</f>
        <v>0</v>
      </c>
      <c r="K563" s="16"/>
      <c r="L563" s="10"/>
      <c r="M563" s="120"/>
      <c r="N563" s="16"/>
    </row>
    <row r="564" spans="1:14" ht="44.85" customHeight="1">
      <c r="A564" s="9" t="s">
        <v>418</v>
      </c>
      <c r="B564" s="10">
        <v>2</v>
      </c>
      <c r="C564" s="11" t="s">
        <v>420</v>
      </c>
      <c r="D564" s="12">
        <v>50</v>
      </c>
      <c r="E564" s="10" t="s">
        <v>392</v>
      </c>
      <c r="F564" s="13"/>
      <c r="G564" s="14">
        <f>D564*F564</f>
        <v>0</v>
      </c>
      <c r="H564" s="15">
        <v>0.08</v>
      </c>
      <c r="I564" s="14">
        <f>G564*H564</f>
        <v>0</v>
      </c>
      <c r="J564" s="14">
        <f>G564+I564</f>
        <v>0</v>
      </c>
      <c r="K564" s="16"/>
      <c r="L564" s="10"/>
      <c r="M564" s="120"/>
      <c r="N564" s="16"/>
    </row>
    <row r="565" spans="1:14" ht="43.5" customHeight="1">
      <c r="A565" s="9" t="s">
        <v>418</v>
      </c>
      <c r="B565" s="10">
        <v>3</v>
      </c>
      <c r="C565" s="11" t="s">
        <v>421</v>
      </c>
      <c r="D565" s="12">
        <v>50</v>
      </c>
      <c r="E565" s="10" t="s">
        <v>392</v>
      </c>
      <c r="F565" s="13"/>
      <c r="G565" s="14">
        <f>D565*F565</f>
        <v>0</v>
      </c>
      <c r="H565" s="15">
        <v>0.08</v>
      </c>
      <c r="I565" s="14">
        <f>G565*H565</f>
        <v>0</v>
      </c>
      <c r="J565" s="14">
        <f>G565+I565</f>
        <v>0</v>
      </c>
      <c r="K565" s="16"/>
      <c r="L565" s="10"/>
      <c r="M565" s="120"/>
      <c r="N565" s="16"/>
    </row>
    <row r="566" spans="1:14" ht="20.100000000000001" customHeight="1">
      <c r="A566" s="9"/>
      <c r="B566" s="10"/>
      <c r="C566" s="11"/>
      <c r="D566" s="12"/>
      <c r="E566" s="10"/>
      <c r="F566" s="13" t="s">
        <v>18</v>
      </c>
      <c r="G566" s="86">
        <f>SUM(G563:G565)</f>
        <v>0</v>
      </c>
      <c r="H566" s="87"/>
      <c r="I566" s="86">
        <f>SUM(I563:I565)</f>
        <v>0</v>
      </c>
      <c r="J566" s="86">
        <f>SUM(J563:J565)</f>
        <v>0</v>
      </c>
      <c r="K566" s="16"/>
      <c r="L566" s="16"/>
      <c r="M566" s="114"/>
      <c r="N566" s="16"/>
    </row>
    <row r="567" spans="1:14">
      <c r="A567" s="9"/>
      <c r="B567" s="10"/>
      <c r="C567" s="11"/>
      <c r="D567" s="12"/>
      <c r="E567" s="10"/>
      <c r="F567" s="13"/>
      <c r="G567" s="14"/>
      <c r="H567" s="15"/>
      <c r="I567" s="14"/>
      <c r="J567" s="14"/>
      <c r="K567" s="16"/>
      <c r="L567" s="16"/>
      <c r="M567" s="114"/>
      <c r="N567" s="16"/>
    </row>
    <row r="568" spans="1:14" ht="45">
      <c r="A568" s="1" t="s">
        <v>0</v>
      </c>
      <c r="B568" s="1" t="s">
        <v>1</v>
      </c>
      <c r="C568" s="2" t="s">
        <v>2</v>
      </c>
      <c r="D568" s="3" t="s">
        <v>3</v>
      </c>
      <c r="E568" s="1" t="s">
        <v>4</v>
      </c>
      <c r="F568" s="4" t="s">
        <v>5</v>
      </c>
      <c r="G568" s="5" t="s">
        <v>6</v>
      </c>
      <c r="H568" s="6" t="s">
        <v>7</v>
      </c>
      <c r="I568" s="5" t="s">
        <v>8</v>
      </c>
      <c r="J568" s="5" t="s">
        <v>9</v>
      </c>
      <c r="K568" s="7" t="s">
        <v>10</v>
      </c>
      <c r="L568" s="7" t="s">
        <v>11</v>
      </c>
      <c r="M568" s="113" t="s">
        <v>12</v>
      </c>
      <c r="N568" s="7" t="s">
        <v>13</v>
      </c>
    </row>
    <row r="569" spans="1:14" ht="56.85" customHeight="1">
      <c r="A569" s="9" t="s">
        <v>422</v>
      </c>
      <c r="B569" s="10">
        <v>1</v>
      </c>
      <c r="C569" s="11" t="s">
        <v>423</v>
      </c>
      <c r="D569" s="12">
        <v>5</v>
      </c>
      <c r="E569" s="10" t="s">
        <v>101</v>
      </c>
      <c r="F569" s="13"/>
      <c r="G569" s="14">
        <f>D569*F569</f>
        <v>0</v>
      </c>
      <c r="H569" s="15">
        <v>0.08</v>
      </c>
      <c r="I569" s="14">
        <f>G569*H569</f>
        <v>0</v>
      </c>
      <c r="J569" s="14">
        <f>G569+I569</f>
        <v>0</v>
      </c>
      <c r="K569" s="16"/>
      <c r="L569" s="16"/>
      <c r="M569" s="114"/>
      <c r="N569" s="16"/>
    </row>
    <row r="570" spans="1:14" ht="65.849999999999994" customHeight="1">
      <c r="A570" s="9" t="s">
        <v>422</v>
      </c>
      <c r="B570" s="10">
        <v>2</v>
      </c>
      <c r="C570" s="11" t="s">
        <v>424</v>
      </c>
      <c r="D570" s="12">
        <v>3</v>
      </c>
      <c r="E570" s="10" t="s">
        <v>101</v>
      </c>
      <c r="F570" s="13"/>
      <c r="G570" s="14">
        <f>D570*F570</f>
        <v>0</v>
      </c>
      <c r="H570" s="15">
        <v>0.08</v>
      </c>
      <c r="I570" s="14">
        <f>G570*H570</f>
        <v>0</v>
      </c>
      <c r="J570" s="14">
        <f>G570+I570</f>
        <v>0</v>
      </c>
      <c r="K570" s="16"/>
      <c r="L570" s="16"/>
      <c r="M570" s="114"/>
      <c r="N570" s="16"/>
    </row>
    <row r="571" spans="1:14" ht="49.7" customHeight="1">
      <c r="A571" s="9" t="s">
        <v>422</v>
      </c>
      <c r="B571" s="10">
        <v>3</v>
      </c>
      <c r="C571" s="11" t="s">
        <v>425</v>
      </c>
      <c r="D571" s="12">
        <v>5</v>
      </c>
      <c r="E571" s="10" t="s">
        <v>101</v>
      </c>
      <c r="F571" s="13"/>
      <c r="G571" s="14">
        <f>D571*F571</f>
        <v>0</v>
      </c>
      <c r="H571" s="15">
        <v>0.08</v>
      </c>
      <c r="I571" s="14">
        <f>G571*H571</f>
        <v>0</v>
      </c>
      <c r="J571" s="14">
        <f>G571+I571</f>
        <v>0</v>
      </c>
      <c r="K571" s="16"/>
      <c r="L571" s="16"/>
      <c r="M571" s="114"/>
      <c r="N571" s="16"/>
    </row>
    <row r="572" spans="1:14" ht="49.7" customHeight="1">
      <c r="A572" s="9" t="s">
        <v>422</v>
      </c>
      <c r="B572" s="10">
        <v>4</v>
      </c>
      <c r="C572" s="11" t="s">
        <v>426</v>
      </c>
      <c r="D572" s="12">
        <v>5</v>
      </c>
      <c r="E572" s="10" t="s">
        <v>101</v>
      </c>
      <c r="F572" s="13"/>
      <c r="G572" s="14">
        <f>D572*F572</f>
        <v>0</v>
      </c>
      <c r="H572" s="15">
        <v>0.08</v>
      </c>
      <c r="I572" s="14">
        <f>G572*H572</f>
        <v>0</v>
      </c>
      <c r="J572" s="14">
        <f>G572+I572</f>
        <v>0</v>
      </c>
      <c r="K572" s="16"/>
      <c r="L572" s="16"/>
      <c r="M572" s="114"/>
      <c r="N572" s="16"/>
    </row>
    <row r="573" spans="1:14" ht="23.25" customHeight="1">
      <c r="A573" s="9"/>
      <c r="B573" s="10"/>
      <c r="C573" s="11"/>
      <c r="D573" s="12"/>
      <c r="E573" s="10"/>
      <c r="F573" s="13" t="s">
        <v>18</v>
      </c>
      <c r="G573" s="86">
        <f>SUM(G569:G572)</f>
        <v>0</v>
      </c>
      <c r="H573" s="87"/>
      <c r="I573" s="86">
        <f>SUM(I569:I572)</f>
        <v>0</v>
      </c>
      <c r="J573" s="86">
        <f>SUM(J569:J572)</f>
        <v>0</v>
      </c>
      <c r="K573" s="16"/>
      <c r="L573" s="16"/>
      <c r="M573" s="114"/>
      <c r="N573" s="16"/>
    </row>
    <row r="574" spans="1:14">
      <c r="A574" s="9"/>
      <c r="B574" s="10"/>
      <c r="C574" s="11"/>
      <c r="D574" s="12"/>
      <c r="E574" s="10"/>
      <c r="F574" s="13"/>
      <c r="G574" s="14"/>
      <c r="H574" s="15"/>
      <c r="I574" s="14"/>
      <c r="J574" s="14"/>
      <c r="K574" s="16"/>
      <c r="L574" s="16"/>
      <c r="M574" s="114"/>
      <c r="N574" s="16"/>
    </row>
    <row r="575" spans="1:14" ht="45">
      <c r="A575" s="1" t="s">
        <v>0</v>
      </c>
      <c r="B575" s="1" t="s">
        <v>1</v>
      </c>
      <c r="C575" s="2" t="s">
        <v>2</v>
      </c>
      <c r="D575" s="3" t="s">
        <v>3</v>
      </c>
      <c r="E575" s="1" t="s">
        <v>4</v>
      </c>
      <c r="F575" s="4" t="s">
        <v>5</v>
      </c>
      <c r="G575" s="5" t="s">
        <v>6</v>
      </c>
      <c r="H575" s="6" t="s">
        <v>7</v>
      </c>
      <c r="I575" s="5" t="s">
        <v>8</v>
      </c>
      <c r="J575" s="5" t="s">
        <v>9</v>
      </c>
      <c r="K575" s="7" t="s">
        <v>10</v>
      </c>
      <c r="L575" s="7" t="s">
        <v>11</v>
      </c>
      <c r="M575" s="113" t="s">
        <v>12</v>
      </c>
      <c r="N575" s="7" t="s">
        <v>13</v>
      </c>
    </row>
    <row r="576" spans="1:14" ht="45" customHeight="1">
      <c r="A576" s="9" t="s">
        <v>427</v>
      </c>
      <c r="B576" s="40">
        <v>1</v>
      </c>
      <c r="C576" s="30" t="s">
        <v>428</v>
      </c>
      <c r="D576" s="12">
        <v>120</v>
      </c>
      <c r="E576" s="10" t="s">
        <v>17</v>
      </c>
      <c r="F576" s="13"/>
      <c r="G576" s="14">
        <f>D576*F576</f>
        <v>0</v>
      </c>
      <c r="H576" s="15">
        <v>0.08</v>
      </c>
      <c r="I576" s="14">
        <f>G576*H576</f>
        <v>0</v>
      </c>
      <c r="J576" s="14">
        <f>G576+I576</f>
        <v>0</v>
      </c>
      <c r="K576" s="16"/>
      <c r="L576" s="16"/>
      <c r="M576" s="114"/>
      <c r="N576" s="16"/>
    </row>
    <row r="577" spans="1:14" ht="24.75" customHeight="1">
      <c r="A577" s="9"/>
      <c r="B577" s="10"/>
      <c r="C577" s="11"/>
      <c r="D577" s="12"/>
      <c r="E577" s="10"/>
      <c r="F577" s="13" t="s">
        <v>18</v>
      </c>
      <c r="G577" s="86">
        <f>SUM(G576:G576)</f>
        <v>0</v>
      </c>
      <c r="H577" s="87"/>
      <c r="I577" s="86">
        <f>SUM(I576:I576)</f>
        <v>0</v>
      </c>
      <c r="J577" s="86">
        <f>SUM(J576:J576)</f>
        <v>0</v>
      </c>
      <c r="K577" s="16"/>
      <c r="L577" s="16"/>
      <c r="M577" s="114"/>
      <c r="N577" s="16"/>
    </row>
    <row r="578" spans="1:14">
      <c r="A578" s="9"/>
      <c r="B578" s="10"/>
      <c r="C578" s="11"/>
      <c r="D578" s="12"/>
      <c r="E578" s="10"/>
      <c r="F578" s="13"/>
      <c r="G578" s="14"/>
      <c r="H578" s="15"/>
      <c r="I578" s="14"/>
      <c r="J578" s="14"/>
      <c r="K578" s="16"/>
      <c r="L578" s="16"/>
      <c r="M578" s="114"/>
      <c r="N578" s="16"/>
    </row>
    <row r="579" spans="1:14" ht="45">
      <c r="A579" s="1" t="s">
        <v>0</v>
      </c>
      <c r="B579" s="1" t="s">
        <v>1</v>
      </c>
      <c r="C579" s="2" t="s">
        <v>2</v>
      </c>
      <c r="D579" s="3" t="s">
        <v>3</v>
      </c>
      <c r="E579" s="1" t="s">
        <v>4</v>
      </c>
      <c r="F579" s="4" t="s">
        <v>5</v>
      </c>
      <c r="G579" s="5" t="s">
        <v>6</v>
      </c>
      <c r="H579" s="6" t="s">
        <v>7</v>
      </c>
      <c r="I579" s="5" t="s">
        <v>8</v>
      </c>
      <c r="J579" s="5" t="s">
        <v>9</v>
      </c>
      <c r="K579" s="7" t="s">
        <v>10</v>
      </c>
      <c r="L579" s="7" t="s">
        <v>11</v>
      </c>
      <c r="M579" s="113" t="s">
        <v>12</v>
      </c>
      <c r="N579" s="7" t="s">
        <v>13</v>
      </c>
    </row>
    <row r="580" spans="1:14" ht="30.75" customHeight="1">
      <c r="A580" s="9" t="s">
        <v>429</v>
      </c>
      <c r="B580" s="40">
        <v>1</v>
      </c>
      <c r="C580" s="30" t="s">
        <v>430</v>
      </c>
      <c r="D580" s="12">
        <v>70</v>
      </c>
      <c r="E580" s="10" t="s">
        <v>17</v>
      </c>
      <c r="F580" s="13"/>
      <c r="G580" s="14">
        <f>D580*F580</f>
        <v>0</v>
      </c>
      <c r="H580" s="15">
        <v>0.08</v>
      </c>
      <c r="I580" s="14">
        <f>G580*H580</f>
        <v>0</v>
      </c>
      <c r="J580" s="14">
        <f>G580+I580</f>
        <v>0</v>
      </c>
      <c r="K580" s="16"/>
      <c r="L580" s="16"/>
      <c r="M580" s="114"/>
      <c r="N580" s="16"/>
    </row>
    <row r="581" spans="1:14" ht="27.75" customHeight="1">
      <c r="A581" s="9"/>
      <c r="B581" s="10"/>
      <c r="C581" s="11"/>
      <c r="D581" s="12"/>
      <c r="E581" s="10"/>
      <c r="F581" s="13" t="s">
        <v>18</v>
      </c>
      <c r="G581" s="86">
        <f>SUM(G580)</f>
        <v>0</v>
      </c>
      <c r="H581" s="87"/>
      <c r="I581" s="86">
        <f>SUM(I580)</f>
        <v>0</v>
      </c>
      <c r="J581" s="86">
        <f>SUM(J580)</f>
        <v>0</v>
      </c>
      <c r="K581" s="16"/>
      <c r="L581" s="16"/>
      <c r="M581" s="114"/>
      <c r="N581" s="16"/>
    </row>
    <row r="582" spans="1:14">
      <c r="A582" s="9"/>
      <c r="B582" s="10"/>
      <c r="C582" s="11"/>
      <c r="D582" s="12"/>
      <c r="E582" s="10"/>
      <c r="F582" s="13"/>
      <c r="G582" s="14"/>
      <c r="H582" s="15"/>
      <c r="I582" s="14"/>
      <c r="J582" s="14"/>
      <c r="K582" s="16"/>
      <c r="L582" s="16"/>
      <c r="M582" s="114"/>
      <c r="N582" s="16"/>
    </row>
    <row r="583" spans="1:14" ht="45">
      <c r="A583" s="1" t="s">
        <v>0</v>
      </c>
      <c r="B583" s="1" t="s">
        <v>1</v>
      </c>
      <c r="C583" s="2" t="s">
        <v>2</v>
      </c>
      <c r="D583" s="3" t="s">
        <v>3</v>
      </c>
      <c r="E583" s="1" t="s">
        <v>4</v>
      </c>
      <c r="F583" s="4" t="s">
        <v>5</v>
      </c>
      <c r="G583" s="5" t="s">
        <v>6</v>
      </c>
      <c r="H583" s="6" t="s">
        <v>7</v>
      </c>
      <c r="I583" s="5" t="s">
        <v>8</v>
      </c>
      <c r="J583" s="5" t="s">
        <v>9</v>
      </c>
      <c r="K583" s="7" t="s">
        <v>10</v>
      </c>
      <c r="L583" s="7" t="s">
        <v>11</v>
      </c>
      <c r="M583" s="113" t="s">
        <v>12</v>
      </c>
      <c r="N583" s="7" t="s">
        <v>13</v>
      </c>
    </row>
    <row r="584" spans="1:14" ht="27.2" customHeight="1">
      <c r="A584" s="9" t="s">
        <v>431</v>
      </c>
      <c r="B584" s="40">
        <v>1</v>
      </c>
      <c r="C584" s="45" t="s">
        <v>432</v>
      </c>
      <c r="D584" s="48">
        <v>20</v>
      </c>
      <c r="E584" s="71" t="s">
        <v>51</v>
      </c>
      <c r="F584" s="13"/>
      <c r="G584" s="14">
        <f>D584*F584</f>
        <v>0</v>
      </c>
      <c r="H584" s="15">
        <v>0.08</v>
      </c>
      <c r="I584" s="14">
        <f>G584*H584</f>
        <v>0</v>
      </c>
      <c r="J584" s="14">
        <f>G584+I584</f>
        <v>0</v>
      </c>
      <c r="K584" s="55"/>
      <c r="L584" s="55"/>
      <c r="M584" s="126"/>
      <c r="N584" s="70"/>
    </row>
    <row r="585" spans="1:14" ht="34.5" customHeight="1">
      <c r="A585" s="9" t="s">
        <v>431</v>
      </c>
      <c r="B585" s="40">
        <v>2</v>
      </c>
      <c r="C585" s="45" t="s">
        <v>433</v>
      </c>
      <c r="D585" s="48">
        <v>15</v>
      </c>
      <c r="E585" s="71" t="s">
        <v>51</v>
      </c>
      <c r="F585" s="13"/>
      <c r="G585" s="14">
        <f>D585*F585</f>
        <v>0</v>
      </c>
      <c r="H585" s="15">
        <v>0.08</v>
      </c>
      <c r="I585" s="14">
        <f>G585*H585</f>
        <v>0</v>
      </c>
      <c r="J585" s="14">
        <f>G585+I585</f>
        <v>0</v>
      </c>
      <c r="K585" s="70"/>
      <c r="L585" s="70"/>
      <c r="M585" s="118"/>
      <c r="N585" s="70"/>
    </row>
    <row r="586" spans="1:14" ht="31.5" customHeight="1">
      <c r="A586" s="9" t="s">
        <v>431</v>
      </c>
      <c r="B586" s="40">
        <v>3</v>
      </c>
      <c r="C586" s="45" t="s">
        <v>434</v>
      </c>
      <c r="D586" s="48">
        <v>20</v>
      </c>
      <c r="E586" s="71" t="s">
        <v>51</v>
      </c>
      <c r="F586" s="13"/>
      <c r="G586" s="14">
        <f>D586*F586</f>
        <v>0</v>
      </c>
      <c r="H586" s="15">
        <v>0.08</v>
      </c>
      <c r="I586" s="14">
        <f>G586*H586</f>
        <v>0</v>
      </c>
      <c r="J586" s="14">
        <f>G586+I586</f>
        <v>0</v>
      </c>
      <c r="K586" s="70"/>
      <c r="L586" s="70"/>
      <c r="M586" s="118"/>
      <c r="N586" s="70"/>
    </row>
    <row r="587" spans="1:14" ht="30.75" customHeight="1">
      <c r="A587" s="9" t="s">
        <v>431</v>
      </c>
      <c r="B587" s="40">
        <v>4</v>
      </c>
      <c r="C587" s="45" t="s">
        <v>435</v>
      </c>
      <c r="D587" s="48">
        <v>20</v>
      </c>
      <c r="E587" s="71" t="s">
        <v>51</v>
      </c>
      <c r="F587" s="13"/>
      <c r="G587" s="14">
        <f>D587*F587</f>
        <v>0</v>
      </c>
      <c r="H587" s="15">
        <v>0.08</v>
      </c>
      <c r="I587" s="14">
        <f>G587*H587</f>
        <v>0</v>
      </c>
      <c r="J587" s="14">
        <f>G587+I587</f>
        <v>0</v>
      </c>
      <c r="K587" s="70"/>
      <c r="L587" s="70"/>
      <c r="M587" s="118"/>
      <c r="N587" s="70"/>
    </row>
    <row r="588" spans="1:14" ht="24.95" customHeight="1">
      <c r="F588" s="13" t="s">
        <v>18</v>
      </c>
      <c r="G588" s="86">
        <f>SUM(G584:G587)</f>
        <v>0</v>
      </c>
      <c r="H588" s="87"/>
      <c r="I588" s="86">
        <f>SUM(I584:I587)</f>
        <v>0</v>
      </c>
      <c r="J588" s="86">
        <f>SUM(J584:J587)</f>
        <v>0</v>
      </c>
    </row>
    <row r="589" spans="1:14">
      <c r="A589" s="9"/>
      <c r="B589" s="10"/>
      <c r="C589" s="11"/>
      <c r="D589" s="12"/>
      <c r="E589" s="10"/>
      <c r="K589" s="16"/>
      <c r="L589" s="16"/>
      <c r="M589" s="114"/>
      <c r="N589" s="16"/>
    </row>
    <row r="590" spans="1:14" ht="45">
      <c r="A590" s="1" t="s">
        <v>0</v>
      </c>
      <c r="B590" s="1" t="s">
        <v>1</v>
      </c>
      <c r="C590" s="2" t="s">
        <v>2</v>
      </c>
      <c r="D590" s="3" t="s">
        <v>3</v>
      </c>
      <c r="E590" s="1" t="s">
        <v>4</v>
      </c>
      <c r="F590" s="4" t="s">
        <v>5</v>
      </c>
      <c r="G590" s="5" t="s">
        <v>6</v>
      </c>
      <c r="H590" s="6" t="s">
        <v>7</v>
      </c>
      <c r="I590" s="5" t="s">
        <v>8</v>
      </c>
      <c r="J590" s="5" t="s">
        <v>9</v>
      </c>
      <c r="K590" s="7" t="s">
        <v>10</v>
      </c>
      <c r="L590" s="7" t="s">
        <v>11</v>
      </c>
      <c r="M590" s="113" t="s">
        <v>12</v>
      </c>
      <c r="N590" s="7" t="s">
        <v>13</v>
      </c>
    </row>
    <row r="591" spans="1:14" ht="29.25" customHeight="1">
      <c r="A591" s="9" t="s">
        <v>436</v>
      </c>
      <c r="B591" s="40">
        <v>1</v>
      </c>
      <c r="C591" s="72" t="s">
        <v>437</v>
      </c>
      <c r="D591" s="73" t="s">
        <v>438</v>
      </c>
      <c r="E591" s="74" t="s">
        <v>51</v>
      </c>
      <c r="F591" s="13"/>
      <c r="G591" s="14">
        <f>D591*F591</f>
        <v>0</v>
      </c>
      <c r="H591" s="15">
        <v>0.08</v>
      </c>
      <c r="I591" s="14">
        <f>G591*H591</f>
        <v>0</v>
      </c>
      <c r="J591" s="14">
        <f>G591+I591</f>
        <v>0</v>
      </c>
      <c r="K591" s="16"/>
      <c r="L591" s="16"/>
      <c r="M591" s="114"/>
      <c r="N591" s="16"/>
    </row>
    <row r="592" spans="1:14" ht="23.25" customHeight="1">
      <c r="A592" s="9"/>
      <c r="B592" s="10"/>
      <c r="F592" s="13" t="s">
        <v>18</v>
      </c>
      <c r="G592" s="39">
        <f>SUM(G591:G591)</f>
        <v>0</v>
      </c>
      <c r="H592" s="75"/>
      <c r="I592" s="39">
        <f>SUM(I591:I591)</f>
        <v>0</v>
      </c>
      <c r="J592" s="39">
        <f>SUM(J591:J591)</f>
        <v>0</v>
      </c>
      <c r="K592" s="34"/>
      <c r="L592" s="34"/>
      <c r="M592" s="115"/>
      <c r="N592" s="34"/>
    </row>
    <row r="594" spans="1:15" ht="45">
      <c r="A594" s="1" t="s">
        <v>0</v>
      </c>
      <c r="B594" s="1" t="s">
        <v>1</v>
      </c>
      <c r="C594" s="2" t="s">
        <v>2</v>
      </c>
      <c r="D594" s="3" t="s">
        <v>3</v>
      </c>
      <c r="E594" s="1" t="s">
        <v>4</v>
      </c>
      <c r="F594" s="4" t="s">
        <v>5</v>
      </c>
      <c r="G594" s="5" t="s">
        <v>6</v>
      </c>
      <c r="H594" s="6" t="s">
        <v>7</v>
      </c>
      <c r="I594" s="5" t="s">
        <v>8</v>
      </c>
      <c r="J594" s="5" t="s">
        <v>9</v>
      </c>
      <c r="K594" s="7" t="s">
        <v>10</v>
      </c>
      <c r="L594" s="7" t="s">
        <v>11</v>
      </c>
      <c r="M594" s="113" t="s">
        <v>12</v>
      </c>
      <c r="N594" s="7" t="s">
        <v>13</v>
      </c>
    </row>
    <row r="595" spans="1:15" ht="68.25" customHeight="1">
      <c r="A595" s="9" t="s">
        <v>439</v>
      </c>
      <c r="B595" s="34">
        <v>1</v>
      </c>
      <c r="C595" s="30" t="s">
        <v>440</v>
      </c>
      <c r="D595" s="22">
        <v>20</v>
      </c>
      <c r="E595" s="41" t="s">
        <v>441</v>
      </c>
      <c r="F595" s="13"/>
      <c r="G595" s="31">
        <f>D595*F595</f>
        <v>0</v>
      </c>
      <c r="H595" s="96">
        <v>0.08</v>
      </c>
      <c r="I595" s="46">
        <f>G595*H595</f>
        <v>0</v>
      </c>
      <c r="J595" s="46">
        <f>G595+I595</f>
        <v>0</v>
      </c>
      <c r="K595" s="34"/>
      <c r="L595" s="34"/>
      <c r="M595" s="115"/>
      <c r="N595" s="34"/>
    </row>
    <row r="596" spans="1:15" ht="30.75" customHeight="1">
      <c r="C596" s="35"/>
      <c r="D596" s="36"/>
      <c r="E596" s="37"/>
      <c r="F596" s="13" t="s">
        <v>18</v>
      </c>
      <c r="G596" s="39">
        <f>SUM(G595)</f>
        <v>0</v>
      </c>
      <c r="H596" s="75"/>
      <c r="I596" s="39">
        <f>SUM(I595)</f>
        <v>0</v>
      </c>
      <c r="J596" s="39">
        <f>SUM(J595)</f>
        <v>0</v>
      </c>
      <c r="K596" s="34"/>
      <c r="L596" s="34"/>
      <c r="M596" s="115"/>
      <c r="N596" s="34"/>
    </row>
    <row r="597" spans="1:15" ht="22.35" customHeight="1"/>
    <row r="598" spans="1:15" ht="27.4" customHeight="1">
      <c r="A598" s="1" t="s">
        <v>0</v>
      </c>
      <c r="B598" s="1" t="s">
        <v>1</v>
      </c>
      <c r="C598" s="2" t="s">
        <v>2</v>
      </c>
      <c r="D598" s="3" t="s">
        <v>3</v>
      </c>
      <c r="E598" s="1" t="s">
        <v>4</v>
      </c>
      <c r="F598" s="4" t="s">
        <v>5</v>
      </c>
      <c r="G598" s="5" t="s">
        <v>6</v>
      </c>
      <c r="H598" s="6" t="s">
        <v>7</v>
      </c>
      <c r="I598" s="5" t="s">
        <v>8</v>
      </c>
      <c r="J598" s="5" t="s">
        <v>9</v>
      </c>
      <c r="K598" s="7" t="s">
        <v>10</v>
      </c>
      <c r="L598" s="7" t="s">
        <v>11</v>
      </c>
      <c r="M598" s="113" t="s">
        <v>12</v>
      </c>
      <c r="N598" s="7" t="s">
        <v>13</v>
      </c>
    </row>
    <row r="599" spans="1:15" ht="198" customHeight="1">
      <c r="A599" s="9" t="s">
        <v>442</v>
      </c>
      <c r="B599" s="10">
        <v>1</v>
      </c>
      <c r="C599" s="30" t="s">
        <v>443</v>
      </c>
      <c r="D599" s="22">
        <v>20</v>
      </c>
      <c r="E599" s="41" t="s">
        <v>17</v>
      </c>
      <c r="F599" s="13"/>
      <c r="G599" s="31">
        <f>D599*F599</f>
        <v>0</v>
      </c>
      <c r="H599" s="32">
        <v>0.08</v>
      </c>
      <c r="I599" s="46">
        <f>G599*H599</f>
        <v>0</v>
      </c>
      <c r="J599" s="46">
        <f>G599+I599</f>
        <v>0</v>
      </c>
      <c r="K599" s="34"/>
      <c r="L599" s="34"/>
      <c r="M599" s="115"/>
      <c r="N599" s="34"/>
    </row>
    <row r="600" spans="1:15" ht="141.75" customHeight="1">
      <c r="A600" s="9" t="s">
        <v>442</v>
      </c>
      <c r="B600" s="10">
        <v>2</v>
      </c>
      <c r="C600" s="30" t="s">
        <v>444</v>
      </c>
      <c r="D600" s="22">
        <v>20</v>
      </c>
      <c r="E600" s="41" t="s">
        <v>17</v>
      </c>
      <c r="F600" s="13"/>
      <c r="G600" s="31">
        <f>D600*F600</f>
        <v>0</v>
      </c>
      <c r="H600" s="32">
        <v>0.08</v>
      </c>
      <c r="I600" s="46">
        <f>G600*H600</f>
        <v>0</v>
      </c>
      <c r="J600" s="46">
        <f>G600+I600</f>
        <v>0</v>
      </c>
      <c r="K600" s="34"/>
      <c r="L600" s="34"/>
      <c r="M600" s="115"/>
      <c r="N600" s="34"/>
    </row>
    <row r="601" spans="1:15" ht="23.65" customHeight="1">
      <c r="A601" s="76"/>
      <c r="B601" s="34"/>
      <c r="C601" s="35"/>
      <c r="D601" s="36"/>
      <c r="E601" s="37"/>
      <c r="F601" s="13" t="s">
        <v>18</v>
      </c>
      <c r="G601" s="39">
        <f>SUM(G599:G600)</f>
        <v>0</v>
      </c>
      <c r="H601" s="25"/>
      <c r="I601" s="39">
        <f>SUM(I599:I600)</f>
        <v>0</v>
      </c>
      <c r="J601" s="39">
        <f>SUM(J599:J600)</f>
        <v>0</v>
      </c>
      <c r="K601" s="34"/>
      <c r="L601" s="34"/>
      <c r="M601" s="115"/>
      <c r="N601" s="34"/>
    </row>
    <row r="602" spans="1:15">
      <c r="O602" s="123"/>
    </row>
    <row r="603" spans="1:15" ht="45">
      <c r="A603" s="1" t="s">
        <v>0</v>
      </c>
      <c r="B603" s="1" t="s">
        <v>1</v>
      </c>
      <c r="C603" s="2" t="s">
        <v>2</v>
      </c>
      <c r="D603" s="3" t="s">
        <v>3</v>
      </c>
      <c r="E603" s="1" t="s">
        <v>4</v>
      </c>
      <c r="F603" s="4" t="s">
        <v>5</v>
      </c>
      <c r="G603" s="5" t="s">
        <v>6</v>
      </c>
      <c r="H603" s="6" t="s">
        <v>7</v>
      </c>
      <c r="I603" s="5" t="s">
        <v>8</v>
      </c>
      <c r="J603" s="5" t="s">
        <v>9</v>
      </c>
      <c r="K603" s="7" t="s">
        <v>10</v>
      </c>
      <c r="L603" s="7" t="s">
        <v>11</v>
      </c>
      <c r="M603" s="113" t="s">
        <v>12</v>
      </c>
      <c r="N603" s="7" t="s">
        <v>13</v>
      </c>
    </row>
    <row r="604" spans="1:15" ht="167.25" customHeight="1">
      <c r="A604" s="9" t="s">
        <v>445</v>
      </c>
      <c r="B604" s="74" t="s">
        <v>378</v>
      </c>
      <c r="C604" s="21" t="s">
        <v>446</v>
      </c>
      <c r="D604" s="73" t="s">
        <v>447</v>
      </c>
      <c r="E604" s="74" t="s">
        <v>51</v>
      </c>
      <c r="F604" s="13"/>
      <c r="G604" s="14">
        <f>D604*F604</f>
        <v>0</v>
      </c>
      <c r="H604" s="15">
        <v>0.08</v>
      </c>
      <c r="I604" s="14">
        <f>G604*H604</f>
        <v>0</v>
      </c>
      <c r="J604" s="14">
        <f>G604+I604</f>
        <v>0</v>
      </c>
      <c r="K604" s="16"/>
      <c r="L604" s="16"/>
      <c r="M604" s="114"/>
      <c r="N604" s="16"/>
    </row>
    <row r="605" spans="1:15" ht="197.25" customHeight="1">
      <c r="A605" s="9" t="s">
        <v>445</v>
      </c>
      <c r="B605" s="74" t="s">
        <v>386</v>
      </c>
      <c r="C605" s="28" t="s">
        <v>448</v>
      </c>
      <c r="D605" s="73" t="s">
        <v>449</v>
      </c>
      <c r="E605" s="74" t="s">
        <v>51</v>
      </c>
      <c r="F605" s="13"/>
      <c r="G605" s="14">
        <f>D605*F605</f>
        <v>0</v>
      </c>
      <c r="H605" s="15">
        <v>0.08</v>
      </c>
      <c r="I605" s="14">
        <f>G605*H605</f>
        <v>0</v>
      </c>
      <c r="J605" s="14">
        <f>G605+I605</f>
        <v>0</v>
      </c>
      <c r="K605" s="16"/>
      <c r="L605" s="16"/>
      <c r="M605" s="114"/>
      <c r="N605" s="16"/>
    </row>
    <row r="606" spans="1:15" ht="122.25" customHeight="1">
      <c r="A606" s="9" t="s">
        <v>445</v>
      </c>
      <c r="B606" s="74" t="s">
        <v>450</v>
      </c>
      <c r="C606" s="28" t="s">
        <v>558</v>
      </c>
      <c r="D606" s="73" t="s">
        <v>447</v>
      </c>
      <c r="E606" s="74" t="s">
        <v>51</v>
      </c>
      <c r="F606" s="13"/>
      <c r="G606" s="14">
        <f>D606*F606</f>
        <v>0</v>
      </c>
      <c r="H606" s="15">
        <v>0.08</v>
      </c>
      <c r="I606" s="14">
        <f>G606*H606</f>
        <v>0</v>
      </c>
      <c r="J606" s="14">
        <f>G606+I606</f>
        <v>0</v>
      </c>
      <c r="K606" s="16"/>
      <c r="L606" s="16"/>
      <c r="M606" s="114"/>
      <c r="N606" s="16"/>
    </row>
    <row r="607" spans="1:15" ht="24.95" customHeight="1">
      <c r="F607" s="38" t="s">
        <v>104</v>
      </c>
      <c r="G607" s="39">
        <f>SUM(G604:G606)</f>
        <v>0</v>
      </c>
      <c r="H607" s="75"/>
      <c r="I607" s="39">
        <f>SUM(I604:I606)</f>
        <v>0</v>
      </c>
      <c r="J607" s="39">
        <f>SUM(J604:J606)</f>
        <v>0</v>
      </c>
      <c r="L607" s="34"/>
      <c r="M607" s="115"/>
      <c r="N607" s="34"/>
    </row>
    <row r="608" spans="1:15">
      <c r="O608" s="123"/>
    </row>
    <row r="609" spans="1:15" ht="45">
      <c r="A609" s="1" t="s">
        <v>0</v>
      </c>
      <c r="B609" s="1" t="s">
        <v>1</v>
      </c>
      <c r="C609" s="2" t="s">
        <v>2</v>
      </c>
      <c r="D609" s="3" t="s">
        <v>3</v>
      </c>
      <c r="E609" s="1" t="s">
        <v>4</v>
      </c>
      <c r="F609" s="4" t="s">
        <v>5</v>
      </c>
      <c r="G609" s="5" t="s">
        <v>6</v>
      </c>
      <c r="H609" s="6" t="s">
        <v>7</v>
      </c>
      <c r="I609" s="5" t="s">
        <v>8</v>
      </c>
      <c r="J609" s="5" t="s">
        <v>9</v>
      </c>
      <c r="K609" s="7" t="s">
        <v>10</v>
      </c>
      <c r="L609" s="7" t="s">
        <v>11</v>
      </c>
      <c r="M609" s="113" t="s">
        <v>12</v>
      </c>
      <c r="N609" s="7" t="s">
        <v>13</v>
      </c>
    </row>
    <row r="610" spans="1:15" ht="49.5" customHeight="1">
      <c r="A610" s="9" t="s">
        <v>451</v>
      </c>
      <c r="B610" s="74" t="s">
        <v>378</v>
      </c>
      <c r="C610" s="21" t="s">
        <v>452</v>
      </c>
      <c r="D610" s="73" t="s">
        <v>453</v>
      </c>
      <c r="E610" s="74" t="s">
        <v>51</v>
      </c>
      <c r="F610" s="13"/>
      <c r="G610" s="14">
        <f>D610*F610</f>
        <v>0</v>
      </c>
      <c r="H610" s="15">
        <v>0.08</v>
      </c>
      <c r="I610" s="14">
        <f>G610*H610</f>
        <v>0</v>
      </c>
      <c r="J610" s="14">
        <f>G610+I610</f>
        <v>0</v>
      </c>
      <c r="K610" s="16"/>
      <c r="L610" s="16"/>
      <c r="M610" s="114"/>
      <c r="N610" s="16"/>
    </row>
    <row r="611" spans="1:15" ht="22.35" customHeight="1">
      <c r="F611" s="13" t="s">
        <v>18</v>
      </c>
      <c r="G611" s="39">
        <f>SUM(G610)</f>
        <v>0</v>
      </c>
      <c r="H611" s="75"/>
      <c r="I611" s="39">
        <f>SUM(I610)</f>
        <v>0</v>
      </c>
      <c r="J611" s="39">
        <f>SUM(J610)</f>
        <v>0</v>
      </c>
      <c r="L611" s="34"/>
      <c r="M611" s="115"/>
      <c r="N611" s="34"/>
      <c r="O611" s="124"/>
    </row>
    <row r="612" spans="1:15">
      <c r="O612" s="123"/>
    </row>
    <row r="613" spans="1:15" ht="45">
      <c r="A613" s="1" t="s">
        <v>0</v>
      </c>
      <c r="B613" s="1" t="s">
        <v>1</v>
      </c>
      <c r="C613" s="2" t="s">
        <v>2</v>
      </c>
      <c r="D613" s="3" t="s">
        <v>3</v>
      </c>
      <c r="E613" s="1" t="s">
        <v>4</v>
      </c>
      <c r="F613" s="4" t="s">
        <v>5</v>
      </c>
      <c r="G613" s="5" t="s">
        <v>6</v>
      </c>
      <c r="H613" s="6" t="s">
        <v>7</v>
      </c>
      <c r="I613" s="5" t="s">
        <v>8</v>
      </c>
      <c r="J613" s="5" t="s">
        <v>9</v>
      </c>
      <c r="K613" s="7" t="s">
        <v>10</v>
      </c>
      <c r="L613" s="7" t="s">
        <v>11</v>
      </c>
      <c r="M613" s="113" t="s">
        <v>12</v>
      </c>
      <c r="N613" s="7" t="s">
        <v>13</v>
      </c>
    </row>
    <row r="614" spans="1:15" ht="183" customHeight="1">
      <c r="A614" s="9" t="s">
        <v>454</v>
      </c>
      <c r="B614" s="74" t="s">
        <v>378</v>
      </c>
      <c r="C614" s="21" t="s">
        <v>455</v>
      </c>
      <c r="D614" s="73" t="s">
        <v>456</v>
      </c>
      <c r="E614" s="74" t="s">
        <v>51</v>
      </c>
      <c r="F614" s="13"/>
      <c r="G614" s="14">
        <f>D614*F614</f>
        <v>0</v>
      </c>
      <c r="H614" s="15">
        <v>0.08</v>
      </c>
      <c r="I614" s="14">
        <f>G614*H614</f>
        <v>0</v>
      </c>
      <c r="J614" s="14">
        <f>G614+I614</f>
        <v>0</v>
      </c>
      <c r="L614" s="16"/>
      <c r="M614" s="114"/>
      <c r="N614" s="16"/>
    </row>
    <row r="615" spans="1:15" ht="24.95" customHeight="1">
      <c r="F615" s="13" t="s">
        <v>18</v>
      </c>
      <c r="G615" s="39">
        <f>SUM(G614)</f>
        <v>0</v>
      </c>
      <c r="H615" s="75"/>
      <c r="I615" s="39">
        <f>SUM(I614)</f>
        <v>0</v>
      </c>
      <c r="J615" s="39">
        <f>SUM(J614)</f>
        <v>0</v>
      </c>
      <c r="L615" s="34"/>
      <c r="M615" s="115"/>
      <c r="N615" s="34"/>
      <c r="O615" s="124"/>
    </row>
    <row r="616" spans="1:15">
      <c r="O616" s="123"/>
    </row>
    <row r="617" spans="1:15" ht="45">
      <c r="A617" s="1" t="s">
        <v>0</v>
      </c>
      <c r="B617" s="1" t="s">
        <v>1</v>
      </c>
      <c r="C617" s="2" t="s">
        <v>2</v>
      </c>
      <c r="D617" s="3" t="s">
        <v>3</v>
      </c>
      <c r="E617" s="1" t="s">
        <v>4</v>
      </c>
      <c r="F617" s="4" t="s">
        <v>5</v>
      </c>
      <c r="G617" s="5" t="s">
        <v>6</v>
      </c>
      <c r="H617" s="6" t="s">
        <v>7</v>
      </c>
      <c r="I617" s="5" t="s">
        <v>8</v>
      </c>
      <c r="J617" s="5" t="s">
        <v>9</v>
      </c>
      <c r="K617" s="7" t="s">
        <v>10</v>
      </c>
      <c r="L617" s="7" t="s">
        <v>11</v>
      </c>
      <c r="M617" s="113" t="s">
        <v>12</v>
      </c>
      <c r="N617" s="7" t="s">
        <v>13</v>
      </c>
    </row>
    <row r="618" spans="1:15" ht="223.5" customHeight="1">
      <c r="A618" s="9" t="s">
        <v>457</v>
      </c>
      <c r="B618" s="74" t="s">
        <v>378</v>
      </c>
      <c r="C618" s="21" t="s">
        <v>458</v>
      </c>
      <c r="D618" s="73" t="s">
        <v>450</v>
      </c>
      <c r="E618" s="74" t="s">
        <v>51</v>
      </c>
      <c r="F618" s="13"/>
      <c r="G618" s="14">
        <f>D618*F618</f>
        <v>0</v>
      </c>
      <c r="H618" s="15">
        <v>0.08</v>
      </c>
      <c r="I618" s="14">
        <f>G618*H618</f>
        <v>0</v>
      </c>
      <c r="J618" s="14">
        <f>G618+I618</f>
        <v>0</v>
      </c>
      <c r="K618" s="16"/>
      <c r="L618" s="16"/>
      <c r="M618" s="114"/>
      <c r="N618" s="16"/>
    </row>
    <row r="619" spans="1:15" ht="28.7" customHeight="1">
      <c r="F619" s="13" t="s">
        <v>18</v>
      </c>
      <c r="G619" s="39">
        <f>SUM(G618)</f>
        <v>0</v>
      </c>
      <c r="H619" s="75"/>
      <c r="I619" s="39">
        <f>SUM(I618)</f>
        <v>0</v>
      </c>
      <c r="J619" s="39">
        <f>SUM(J618)</f>
        <v>0</v>
      </c>
      <c r="L619" s="34"/>
      <c r="M619" s="115"/>
      <c r="N619" s="34"/>
    </row>
    <row r="620" spans="1:15">
      <c r="O620" s="123"/>
    </row>
    <row r="621" spans="1:15" ht="45">
      <c r="A621" s="1" t="s">
        <v>0</v>
      </c>
      <c r="B621" s="1" t="s">
        <v>1</v>
      </c>
      <c r="C621" s="2" t="s">
        <v>2</v>
      </c>
      <c r="D621" s="3" t="s">
        <v>3</v>
      </c>
      <c r="E621" s="1" t="s">
        <v>4</v>
      </c>
      <c r="F621" s="4" t="s">
        <v>5</v>
      </c>
      <c r="G621" s="5" t="s">
        <v>6</v>
      </c>
      <c r="H621" s="6" t="s">
        <v>7</v>
      </c>
      <c r="I621" s="5" t="s">
        <v>8</v>
      </c>
      <c r="J621" s="5" t="s">
        <v>9</v>
      </c>
      <c r="K621" s="7" t="s">
        <v>10</v>
      </c>
      <c r="L621" s="7" t="s">
        <v>11</v>
      </c>
      <c r="M621" s="113" t="s">
        <v>12</v>
      </c>
      <c r="N621" s="7" t="s">
        <v>13</v>
      </c>
    </row>
    <row r="622" spans="1:15" ht="28.5">
      <c r="A622" s="9" t="s">
        <v>459</v>
      </c>
      <c r="B622" s="77" t="s">
        <v>378</v>
      </c>
      <c r="C622" s="11" t="s">
        <v>460</v>
      </c>
      <c r="D622" s="12">
        <v>20</v>
      </c>
      <c r="E622" s="10" t="s">
        <v>17</v>
      </c>
      <c r="F622" s="13"/>
      <c r="G622" s="42">
        <f>D622*F622</f>
        <v>0</v>
      </c>
      <c r="H622" s="98">
        <v>0.08</v>
      </c>
      <c r="I622" s="42">
        <f>G622*H622</f>
        <v>0</v>
      </c>
      <c r="J622" s="42">
        <f>G622+I622</f>
        <v>0</v>
      </c>
      <c r="K622" s="16"/>
      <c r="L622" s="16"/>
      <c r="M622" s="114"/>
      <c r="N622" s="16"/>
    </row>
    <row r="623" spans="1:15" ht="28.5" customHeight="1">
      <c r="F623" s="13" t="s">
        <v>18</v>
      </c>
      <c r="G623" s="86">
        <f>SUM(G622)</f>
        <v>0</v>
      </c>
      <c r="H623" s="87"/>
      <c r="I623" s="86">
        <f>SUM(I622)</f>
        <v>0</v>
      </c>
      <c r="J623" s="86">
        <f>SUM(J622)</f>
        <v>0</v>
      </c>
    </row>
    <row r="625" spans="1:54" ht="45">
      <c r="A625" s="1" t="s">
        <v>0</v>
      </c>
      <c r="B625" s="1" t="s">
        <v>1</v>
      </c>
      <c r="C625" s="2" t="s">
        <v>2</v>
      </c>
      <c r="D625" s="3" t="s">
        <v>3</v>
      </c>
      <c r="E625" s="1" t="s">
        <v>4</v>
      </c>
      <c r="F625" s="4" t="s">
        <v>5</v>
      </c>
      <c r="G625" s="5" t="s">
        <v>6</v>
      </c>
      <c r="H625" s="6" t="s">
        <v>7</v>
      </c>
      <c r="I625" s="5" t="s">
        <v>8</v>
      </c>
      <c r="J625" s="5" t="s">
        <v>9</v>
      </c>
      <c r="K625" s="7" t="s">
        <v>10</v>
      </c>
      <c r="L625" s="7" t="s">
        <v>11</v>
      </c>
      <c r="M625" s="113" t="s">
        <v>12</v>
      </c>
      <c r="N625" s="7" t="s">
        <v>13</v>
      </c>
    </row>
    <row r="626" spans="1:54" s="24" customFormat="1" ht="45" customHeight="1">
      <c r="A626" s="95" t="s">
        <v>461</v>
      </c>
      <c r="B626" s="24">
        <v>1</v>
      </c>
      <c r="C626" s="30" t="s">
        <v>462</v>
      </c>
      <c r="D626" s="12">
        <v>40</v>
      </c>
      <c r="E626" s="85" t="s">
        <v>17</v>
      </c>
      <c r="F626" s="13"/>
      <c r="G626" s="31">
        <f>D626*F626</f>
        <v>0</v>
      </c>
      <c r="H626" s="96">
        <v>0.08</v>
      </c>
      <c r="I626" s="46">
        <f>G626*H626</f>
        <v>0</v>
      </c>
      <c r="J626" s="46">
        <f>G626+I626</f>
        <v>0</v>
      </c>
      <c r="M626" s="119"/>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7"/>
      <c r="AY626" s="107"/>
      <c r="AZ626" s="107"/>
      <c r="BA626" s="107"/>
      <c r="BB626" s="107"/>
    </row>
    <row r="627" spans="1:54" ht="32.25" customHeight="1">
      <c r="A627" s="76"/>
      <c r="B627" s="34"/>
      <c r="C627" s="35"/>
      <c r="D627" s="36"/>
      <c r="E627" s="37"/>
      <c r="F627" s="13" t="s">
        <v>18</v>
      </c>
      <c r="G627" s="39">
        <f>SUM(G626)</f>
        <v>0</v>
      </c>
      <c r="H627" s="75"/>
      <c r="I627" s="39">
        <f>SUM(I626)</f>
        <v>0</v>
      </c>
      <c r="J627" s="39">
        <f>SUM(J626)</f>
        <v>0</v>
      </c>
      <c r="K627" s="34"/>
      <c r="L627" s="34"/>
      <c r="M627" s="115"/>
      <c r="N627" s="34"/>
    </row>
    <row r="629" spans="1:54" ht="45">
      <c r="A629" s="1" t="s">
        <v>0</v>
      </c>
      <c r="B629" s="1" t="s">
        <v>1</v>
      </c>
      <c r="C629" s="2" t="s">
        <v>2</v>
      </c>
      <c r="D629" s="3" t="s">
        <v>3</v>
      </c>
      <c r="E629" s="1" t="s">
        <v>4</v>
      </c>
      <c r="F629" s="4" t="s">
        <v>5</v>
      </c>
      <c r="G629" s="5" t="s">
        <v>6</v>
      </c>
      <c r="H629" s="6" t="s">
        <v>7</v>
      </c>
      <c r="I629" s="5" t="s">
        <v>8</v>
      </c>
      <c r="J629" s="5" t="s">
        <v>9</v>
      </c>
      <c r="K629" s="7" t="s">
        <v>10</v>
      </c>
      <c r="L629" s="7" t="s">
        <v>11</v>
      </c>
      <c r="M629" s="113" t="s">
        <v>12</v>
      </c>
      <c r="N629" s="7" t="s">
        <v>13</v>
      </c>
    </row>
    <row r="630" spans="1:54" ht="78" customHeight="1">
      <c r="A630" s="78" t="s">
        <v>463</v>
      </c>
      <c r="B630" s="34">
        <v>1</v>
      </c>
      <c r="C630" s="30" t="s">
        <v>464</v>
      </c>
      <c r="D630" s="12">
        <v>1500</v>
      </c>
      <c r="E630" s="41" t="s">
        <v>17</v>
      </c>
      <c r="F630" s="13"/>
      <c r="G630" s="31">
        <f>D630*F630</f>
        <v>0</v>
      </c>
      <c r="H630" s="96">
        <v>0.08</v>
      </c>
      <c r="I630" s="46">
        <f>G630*H630</f>
        <v>0</v>
      </c>
      <c r="J630" s="46">
        <f>G630+I630</f>
        <v>0</v>
      </c>
      <c r="K630" s="34"/>
      <c r="L630" s="34"/>
      <c r="M630" s="115"/>
      <c r="N630" s="34"/>
    </row>
    <row r="631" spans="1:54" ht="22.5" customHeight="1">
      <c r="A631" s="76"/>
      <c r="B631" s="34"/>
      <c r="C631" s="35"/>
      <c r="D631" s="36"/>
      <c r="E631" s="37"/>
      <c r="F631" s="13" t="s">
        <v>18</v>
      </c>
      <c r="G631" s="39">
        <f>SUM(G630)</f>
        <v>0</v>
      </c>
      <c r="H631" s="75"/>
      <c r="I631" s="39">
        <f>SUM(I630)</f>
        <v>0</v>
      </c>
      <c r="J631" s="39">
        <f>SUM(J630)</f>
        <v>0</v>
      </c>
      <c r="K631" s="34"/>
      <c r="L631" s="34"/>
      <c r="M631" s="115"/>
      <c r="N631" s="34"/>
    </row>
    <row r="633" spans="1:54" ht="45">
      <c r="A633" s="1" t="s">
        <v>0</v>
      </c>
      <c r="B633" s="1" t="s">
        <v>1</v>
      </c>
      <c r="C633" s="2" t="s">
        <v>2</v>
      </c>
      <c r="D633" s="3" t="s">
        <v>3</v>
      </c>
      <c r="E633" s="1" t="s">
        <v>4</v>
      </c>
      <c r="F633" s="4" t="s">
        <v>5</v>
      </c>
      <c r="G633" s="5" t="s">
        <v>6</v>
      </c>
      <c r="H633" s="6" t="s">
        <v>7</v>
      </c>
      <c r="I633" s="5" t="s">
        <v>8</v>
      </c>
      <c r="J633" s="5" t="s">
        <v>9</v>
      </c>
      <c r="K633" s="7" t="s">
        <v>10</v>
      </c>
      <c r="L633" s="7" t="s">
        <v>11</v>
      </c>
      <c r="M633" s="113" t="s">
        <v>12</v>
      </c>
      <c r="N633" s="7" t="s">
        <v>13</v>
      </c>
    </row>
    <row r="634" spans="1:54" ht="139.5" customHeight="1">
      <c r="A634" s="78" t="s">
        <v>465</v>
      </c>
      <c r="B634" s="34">
        <v>1</v>
      </c>
      <c r="C634" s="11" t="s">
        <v>466</v>
      </c>
      <c r="D634" s="12">
        <v>2</v>
      </c>
      <c r="E634" s="10" t="s">
        <v>17</v>
      </c>
      <c r="F634" s="13"/>
      <c r="G634" s="14">
        <f>D634*F634</f>
        <v>0</v>
      </c>
      <c r="H634" s="15">
        <v>0.08</v>
      </c>
      <c r="I634" s="14">
        <f>G634*H634</f>
        <v>0</v>
      </c>
      <c r="J634" s="14">
        <f>G634+I634</f>
        <v>0</v>
      </c>
      <c r="K634" s="16"/>
      <c r="L634" s="16"/>
      <c r="M634" s="114"/>
      <c r="N634" s="16"/>
    </row>
    <row r="635" spans="1:54" ht="121.5" customHeight="1">
      <c r="A635" s="78" t="s">
        <v>465</v>
      </c>
      <c r="B635" s="34">
        <v>2</v>
      </c>
      <c r="C635" s="11" t="s">
        <v>467</v>
      </c>
      <c r="D635" s="12">
        <v>10</v>
      </c>
      <c r="E635" s="10" t="s">
        <v>17</v>
      </c>
      <c r="F635" s="13"/>
      <c r="G635" s="14">
        <f>D635*F635</f>
        <v>0</v>
      </c>
      <c r="H635" s="15">
        <v>0.08</v>
      </c>
      <c r="I635" s="14">
        <f>G635*H635</f>
        <v>0</v>
      </c>
      <c r="J635" s="14">
        <f>G635+I635</f>
        <v>0</v>
      </c>
      <c r="K635" s="16"/>
      <c r="L635" s="16"/>
      <c r="M635" s="114"/>
      <c r="N635" s="16"/>
    </row>
    <row r="636" spans="1:54" ht="28.35" customHeight="1">
      <c r="F636" s="13" t="s">
        <v>18</v>
      </c>
      <c r="G636" s="86">
        <f>SUM(G634:G635)</f>
        <v>0</v>
      </c>
      <c r="H636" s="87"/>
      <c r="I636" s="86">
        <f>SUM(I634:I635)</f>
        <v>0</v>
      </c>
      <c r="J636" s="86">
        <f>SUM(J634:J635)</f>
        <v>0</v>
      </c>
    </row>
    <row r="637" spans="1:54" ht="22.5" customHeight="1"/>
    <row r="638" spans="1:54" ht="45">
      <c r="A638" s="1" t="s">
        <v>0</v>
      </c>
      <c r="B638" s="1" t="s">
        <v>1</v>
      </c>
      <c r="C638" s="2" t="s">
        <v>2</v>
      </c>
      <c r="D638" s="3" t="s">
        <v>3</v>
      </c>
      <c r="E638" s="1" t="s">
        <v>4</v>
      </c>
      <c r="F638" s="4" t="s">
        <v>5</v>
      </c>
      <c r="G638" s="5" t="s">
        <v>6</v>
      </c>
      <c r="H638" s="6" t="s">
        <v>7</v>
      </c>
      <c r="I638" s="5" t="s">
        <v>8</v>
      </c>
      <c r="J638" s="5" t="s">
        <v>9</v>
      </c>
      <c r="K638" s="7" t="s">
        <v>10</v>
      </c>
      <c r="L638" s="7" t="s">
        <v>11</v>
      </c>
      <c r="M638" s="113" t="s">
        <v>12</v>
      </c>
      <c r="N638" s="7" t="s">
        <v>13</v>
      </c>
    </row>
    <row r="639" spans="1:54" ht="54.75" customHeight="1">
      <c r="A639" s="78" t="s">
        <v>468</v>
      </c>
      <c r="B639" s="34">
        <v>1</v>
      </c>
      <c r="C639" s="21" t="s">
        <v>469</v>
      </c>
      <c r="D639" s="12">
        <v>1000</v>
      </c>
      <c r="E639" s="10" t="s">
        <v>17</v>
      </c>
      <c r="F639" s="13"/>
      <c r="G639" s="14">
        <f t="shared" ref="G639:G645" si="54">D639*F639</f>
        <v>0</v>
      </c>
      <c r="H639" s="15">
        <v>0.08</v>
      </c>
      <c r="I639" s="14">
        <f t="shared" ref="I639:I645" si="55">G639*H639</f>
        <v>0</v>
      </c>
      <c r="J639" s="14">
        <f t="shared" ref="J639:J645" si="56">G639+I639</f>
        <v>0</v>
      </c>
      <c r="K639" s="34"/>
      <c r="L639" s="34"/>
      <c r="M639" s="115"/>
      <c r="N639" s="34"/>
    </row>
    <row r="640" spans="1:54" ht="34.5" customHeight="1">
      <c r="A640" s="78" t="s">
        <v>468</v>
      </c>
      <c r="B640" s="34">
        <v>2</v>
      </c>
      <c r="C640" s="21" t="s">
        <v>470</v>
      </c>
      <c r="D640" s="12">
        <v>50</v>
      </c>
      <c r="E640" s="10" t="s">
        <v>17</v>
      </c>
      <c r="F640" s="13"/>
      <c r="G640" s="14">
        <f t="shared" si="54"/>
        <v>0</v>
      </c>
      <c r="H640" s="15">
        <v>0.08</v>
      </c>
      <c r="I640" s="14">
        <f t="shared" si="55"/>
        <v>0</v>
      </c>
      <c r="J640" s="14">
        <f t="shared" si="56"/>
        <v>0</v>
      </c>
      <c r="K640" s="34"/>
      <c r="L640" s="34"/>
      <c r="M640" s="115"/>
      <c r="N640" s="34"/>
    </row>
    <row r="641" spans="1:14" ht="39" customHeight="1">
      <c r="A641" s="78" t="s">
        <v>468</v>
      </c>
      <c r="B641" s="34">
        <v>3</v>
      </c>
      <c r="C641" s="21" t="s">
        <v>471</v>
      </c>
      <c r="D641" s="12">
        <v>50</v>
      </c>
      <c r="E641" s="10" t="s">
        <v>17</v>
      </c>
      <c r="F641" s="13"/>
      <c r="G641" s="14">
        <f t="shared" si="54"/>
        <v>0</v>
      </c>
      <c r="H641" s="15">
        <v>0.08</v>
      </c>
      <c r="I641" s="14">
        <f t="shared" si="55"/>
        <v>0</v>
      </c>
      <c r="J641" s="14">
        <f t="shared" si="56"/>
        <v>0</v>
      </c>
      <c r="K641" s="34"/>
      <c r="L641" s="34"/>
      <c r="M641" s="115"/>
      <c r="N641" s="34"/>
    </row>
    <row r="642" spans="1:14" ht="41.25" customHeight="1">
      <c r="A642" s="78" t="s">
        <v>468</v>
      </c>
      <c r="B642" s="34">
        <v>4</v>
      </c>
      <c r="C642" s="21" t="s">
        <v>472</v>
      </c>
      <c r="D642" s="12">
        <v>100</v>
      </c>
      <c r="E642" s="10" t="s">
        <v>17</v>
      </c>
      <c r="F642" s="13"/>
      <c r="G642" s="14">
        <f t="shared" si="54"/>
        <v>0</v>
      </c>
      <c r="H642" s="15">
        <v>0.08</v>
      </c>
      <c r="I642" s="14">
        <f t="shared" si="55"/>
        <v>0</v>
      </c>
      <c r="J642" s="14">
        <f t="shared" si="56"/>
        <v>0</v>
      </c>
      <c r="K642" s="34"/>
      <c r="L642" s="34"/>
      <c r="M642" s="115"/>
      <c r="N642" s="34"/>
    </row>
    <row r="643" spans="1:14" ht="35.25" customHeight="1">
      <c r="A643" s="78" t="s">
        <v>468</v>
      </c>
      <c r="B643" s="34">
        <v>5</v>
      </c>
      <c r="C643" s="21" t="s">
        <v>473</v>
      </c>
      <c r="D643" s="12">
        <v>50</v>
      </c>
      <c r="E643" s="10" t="s">
        <v>17</v>
      </c>
      <c r="F643" s="13"/>
      <c r="G643" s="14">
        <f t="shared" si="54"/>
        <v>0</v>
      </c>
      <c r="H643" s="15">
        <v>0.08</v>
      </c>
      <c r="I643" s="14">
        <f t="shared" si="55"/>
        <v>0</v>
      </c>
      <c r="J643" s="14">
        <f t="shared" si="56"/>
        <v>0</v>
      </c>
      <c r="K643" s="34"/>
      <c r="L643" s="34"/>
      <c r="M643" s="115"/>
      <c r="N643" s="34"/>
    </row>
    <row r="644" spans="1:14" ht="63.4" customHeight="1">
      <c r="A644" s="78" t="s">
        <v>468</v>
      </c>
      <c r="B644" s="34">
        <v>6</v>
      </c>
      <c r="C644" s="21" t="s">
        <v>474</v>
      </c>
      <c r="D644" s="12">
        <v>650</v>
      </c>
      <c r="E644" s="10" t="s">
        <v>17</v>
      </c>
      <c r="F644" s="13"/>
      <c r="G644" s="14">
        <f t="shared" si="54"/>
        <v>0</v>
      </c>
      <c r="H644" s="15">
        <v>0.08</v>
      </c>
      <c r="I644" s="14">
        <f t="shared" si="55"/>
        <v>0</v>
      </c>
      <c r="J644" s="14">
        <f t="shared" si="56"/>
        <v>0</v>
      </c>
      <c r="K644" s="34"/>
      <c r="L644" s="34"/>
      <c r="M644" s="115"/>
      <c r="N644" s="34"/>
    </row>
    <row r="645" spans="1:14" ht="69.599999999999994" customHeight="1">
      <c r="A645" s="78" t="s">
        <v>468</v>
      </c>
      <c r="B645" s="34">
        <v>7</v>
      </c>
      <c r="C645" s="21" t="s">
        <v>475</v>
      </c>
      <c r="D645" s="12">
        <v>1200</v>
      </c>
      <c r="E645" s="10" t="s">
        <v>17</v>
      </c>
      <c r="F645" s="13"/>
      <c r="G645" s="14">
        <f t="shared" si="54"/>
        <v>0</v>
      </c>
      <c r="H645" s="15">
        <v>0.08</v>
      </c>
      <c r="I645" s="14">
        <f t="shared" si="55"/>
        <v>0</v>
      </c>
      <c r="J645" s="14">
        <f t="shared" si="56"/>
        <v>0</v>
      </c>
      <c r="K645" s="34"/>
      <c r="L645" s="34"/>
      <c r="M645" s="115"/>
      <c r="N645" s="34"/>
    </row>
    <row r="646" spans="1:14" ht="26.1" customHeight="1">
      <c r="F646" s="13" t="s">
        <v>18</v>
      </c>
      <c r="G646" s="86">
        <f>SUM(G639:G645)</f>
        <v>0</v>
      </c>
      <c r="H646" s="87"/>
      <c r="I646" s="86">
        <f>SUM(I639:I645)</f>
        <v>0</v>
      </c>
      <c r="J646" s="86">
        <f>SUM(J639:J645)</f>
        <v>0</v>
      </c>
    </row>
    <row r="647" spans="1:14" ht="21.2" customHeight="1"/>
    <row r="648" spans="1:14" ht="45">
      <c r="A648" s="1" t="s">
        <v>0</v>
      </c>
      <c r="B648" s="1" t="s">
        <v>1</v>
      </c>
      <c r="C648" s="2" t="s">
        <v>2</v>
      </c>
      <c r="D648" s="3" t="s">
        <v>3</v>
      </c>
      <c r="E648" s="1" t="s">
        <v>4</v>
      </c>
      <c r="F648" s="4" t="s">
        <v>5</v>
      </c>
      <c r="G648" s="5" t="s">
        <v>6</v>
      </c>
      <c r="H648" s="6" t="s">
        <v>7</v>
      </c>
      <c r="I648" s="5" t="s">
        <v>8</v>
      </c>
      <c r="J648" s="5" t="s">
        <v>9</v>
      </c>
      <c r="K648" s="7" t="s">
        <v>10</v>
      </c>
      <c r="L648" s="7" t="s">
        <v>11</v>
      </c>
      <c r="M648" s="113" t="s">
        <v>12</v>
      </c>
      <c r="N648" s="7" t="s">
        <v>13</v>
      </c>
    </row>
    <row r="649" spans="1:14" ht="36" customHeight="1">
      <c r="A649" s="9" t="s">
        <v>476</v>
      </c>
      <c r="B649" s="79">
        <v>1</v>
      </c>
      <c r="C649" s="11" t="s">
        <v>477</v>
      </c>
      <c r="D649" s="80">
        <v>200</v>
      </c>
      <c r="E649" s="34" t="s">
        <v>17</v>
      </c>
      <c r="F649" s="13"/>
      <c r="G649" s="14">
        <f>D649*F649</f>
        <v>0</v>
      </c>
      <c r="H649" s="15">
        <v>0.08</v>
      </c>
      <c r="I649" s="14">
        <f>G649*H649</f>
        <v>0</v>
      </c>
      <c r="J649" s="14">
        <f>G649+I649</f>
        <v>0</v>
      </c>
      <c r="K649" s="9"/>
      <c r="L649" s="9"/>
      <c r="M649" s="120"/>
      <c r="N649" s="60"/>
    </row>
    <row r="650" spans="1:14" ht="42.2" customHeight="1">
      <c r="A650" s="9" t="s">
        <v>476</v>
      </c>
      <c r="B650" s="79">
        <v>2</v>
      </c>
      <c r="C650" s="11" t="s">
        <v>478</v>
      </c>
      <c r="D650" s="80">
        <v>1000</v>
      </c>
      <c r="E650" s="34" t="s">
        <v>17</v>
      </c>
      <c r="F650" s="13"/>
      <c r="G650" s="14">
        <f>D650*F650</f>
        <v>0</v>
      </c>
      <c r="H650" s="15">
        <v>0.08</v>
      </c>
      <c r="I650" s="14">
        <f>G650*H650</f>
        <v>0</v>
      </c>
      <c r="J650" s="14">
        <f>G650+I650</f>
        <v>0</v>
      </c>
      <c r="K650" s="9"/>
      <c r="L650" s="9"/>
      <c r="M650" s="120"/>
      <c r="N650" s="60"/>
    </row>
    <row r="651" spans="1:14" ht="28.35" customHeight="1">
      <c r="F651" s="13" t="s">
        <v>18</v>
      </c>
      <c r="G651" s="86">
        <f>SUM(G649:G650)</f>
        <v>0</v>
      </c>
      <c r="H651" s="87"/>
      <c r="I651" s="86">
        <f>SUM(I649:I650)</f>
        <v>0</v>
      </c>
      <c r="J651" s="86">
        <f>SUM(J649:J650)</f>
        <v>0</v>
      </c>
    </row>
    <row r="652" spans="1:14" ht="22.5" customHeight="1"/>
    <row r="653" spans="1:14" ht="45">
      <c r="A653" s="1" t="s">
        <v>0</v>
      </c>
      <c r="B653" s="1" t="s">
        <v>1</v>
      </c>
      <c r="C653" s="2" t="s">
        <v>2</v>
      </c>
      <c r="D653" s="3" t="s">
        <v>3</v>
      </c>
      <c r="E653" s="1" t="s">
        <v>4</v>
      </c>
      <c r="F653" s="4" t="s">
        <v>5</v>
      </c>
      <c r="G653" s="5" t="s">
        <v>6</v>
      </c>
      <c r="H653" s="6" t="s">
        <v>7</v>
      </c>
      <c r="I653" s="5" t="s">
        <v>8</v>
      </c>
      <c r="J653" s="5" t="s">
        <v>9</v>
      </c>
      <c r="K653" s="7" t="s">
        <v>10</v>
      </c>
      <c r="L653" s="7" t="s">
        <v>11</v>
      </c>
      <c r="M653" s="113" t="s">
        <v>12</v>
      </c>
      <c r="N653" s="7" t="s">
        <v>13</v>
      </c>
    </row>
    <row r="654" spans="1:14" ht="105.75" customHeight="1">
      <c r="A654" s="9" t="s">
        <v>479</v>
      </c>
      <c r="B654" s="79">
        <v>1</v>
      </c>
      <c r="C654" s="11" t="s">
        <v>480</v>
      </c>
      <c r="D654" s="80">
        <v>12</v>
      </c>
      <c r="E654" s="79" t="s">
        <v>481</v>
      </c>
      <c r="F654" s="13"/>
      <c r="G654" s="14">
        <f>D654*F654</f>
        <v>0</v>
      </c>
      <c r="H654" s="15">
        <v>0.23</v>
      </c>
      <c r="I654" s="14">
        <f>G654*H654</f>
        <v>0</v>
      </c>
      <c r="J654" s="14">
        <f>G654+I654</f>
        <v>0</v>
      </c>
      <c r="K654" s="9"/>
      <c r="L654" s="9"/>
      <c r="M654" s="120"/>
      <c r="N654" s="60"/>
    </row>
    <row r="655" spans="1:14" ht="120.75" customHeight="1">
      <c r="A655" s="9" t="s">
        <v>479</v>
      </c>
      <c r="B655" s="79">
        <v>2</v>
      </c>
      <c r="C655" s="11" t="s">
        <v>482</v>
      </c>
      <c r="D655" s="80">
        <v>15</v>
      </c>
      <c r="E655" s="79" t="s">
        <v>483</v>
      </c>
      <c r="F655" s="13"/>
      <c r="G655" s="14">
        <f>D655*F655</f>
        <v>0</v>
      </c>
      <c r="H655" s="15">
        <v>0.08</v>
      </c>
      <c r="I655" s="14">
        <f>G655*H655</f>
        <v>0</v>
      </c>
      <c r="J655" s="14">
        <f>G655+I655</f>
        <v>0</v>
      </c>
      <c r="K655" s="9"/>
      <c r="L655" s="9"/>
      <c r="M655" s="120"/>
      <c r="N655" s="60"/>
    </row>
    <row r="656" spans="1:14" ht="22.5" customHeight="1">
      <c r="F656" s="13" t="s">
        <v>18</v>
      </c>
      <c r="G656" s="86">
        <f>SUM(G654:G655)</f>
        <v>0</v>
      </c>
      <c r="H656" s="87"/>
      <c r="I656" s="86">
        <f>SUM(I654:I655)</f>
        <v>0</v>
      </c>
      <c r="J656" s="86">
        <f>SUM(J654:J655)</f>
        <v>0</v>
      </c>
    </row>
    <row r="658" spans="1:14" ht="45">
      <c r="A658" s="1" t="s">
        <v>0</v>
      </c>
      <c r="B658" s="1" t="s">
        <v>1</v>
      </c>
      <c r="C658" s="81" t="s">
        <v>2</v>
      </c>
      <c r="D658" s="3" t="s">
        <v>3</v>
      </c>
      <c r="E658" s="1" t="s">
        <v>4</v>
      </c>
      <c r="F658" s="4" t="s">
        <v>5</v>
      </c>
      <c r="G658" s="5" t="s">
        <v>6</v>
      </c>
      <c r="H658" s="6" t="s">
        <v>7</v>
      </c>
      <c r="I658" s="5" t="s">
        <v>8</v>
      </c>
      <c r="J658" s="5" t="s">
        <v>9</v>
      </c>
      <c r="K658" s="7" t="s">
        <v>10</v>
      </c>
      <c r="L658" s="7" t="s">
        <v>11</v>
      </c>
      <c r="M658" s="113" t="s">
        <v>12</v>
      </c>
      <c r="N658" s="7" t="s">
        <v>13</v>
      </c>
    </row>
    <row r="659" spans="1:14" ht="53.25" customHeight="1">
      <c r="A659" s="78" t="s">
        <v>484</v>
      </c>
      <c r="B659" s="34">
        <v>1</v>
      </c>
      <c r="C659" s="30" t="s">
        <v>485</v>
      </c>
      <c r="D659" s="22">
        <v>5000</v>
      </c>
      <c r="E659" s="41" t="s">
        <v>17</v>
      </c>
      <c r="F659" s="13"/>
      <c r="G659" s="31">
        <f>D659*F659</f>
        <v>0</v>
      </c>
      <c r="H659" s="96">
        <v>0.08</v>
      </c>
      <c r="I659" s="46">
        <f>G659*H659</f>
        <v>0</v>
      </c>
      <c r="J659" s="46">
        <f>G659+I659</f>
        <v>0</v>
      </c>
      <c r="K659" s="34"/>
      <c r="L659" s="34"/>
      <c r="M659" s="115"/>
      <c r="N659" s="34"/>
    </row>
    <row r="660" spans="1:14" ht="61.5" customHeight="1">
      <c r="A660" s="78" t="s">
        <v>484</v>
      </c>
      <c r="B660" s="34">
        <v>2</v>
      </c>
      <c r="C660" s="30" t="s">
        <v>486</v>
      </c>
      <c r="D660" s="22">
        <v>5000</v>
      </c>
      <c r="E660" s="41" t="s">
        <v>17</v>
      </c>
      <c r="F660" s="13"/>
      <c r="G660" s="31">
        <f>D660*F660</f>
        <v>0</v>
      </c>
      <c r="H660" s="96">
        <v>0.08</v>
      </c>
      <c r="I660" s="46">
        <f>G660*H660</f>
        <v>0</v>
      </c>
      <c r="J660" s="46">
        <f>G660+I660</f>
        <v>0</v>
      </c>
      <c r="K660" s="34"/>
      <c r="L660" s="34"/>
      <c r="M660" s="115"/>
      <c r="N660" s="34"/>
    </row>
    <row r="661" spans="1:14" ht="27.2" customHeight="1">
      <c r="A661" s="76"/>
      <c r="B661" s="34"/>
      <c r="C661" s="35"/>
      <c r="D661" s="36"/>
      <c r="E661" s="37"/>
      <c r="F661" s="13" t="s">
        <v>18</v>
      </c>
      <c r="G661" s="83">
        <f>SUM(G659:G660)</f>
        <v>0</v>
      </c>
      <c r="H661" s="34"/>
      <c r="I661" s="83">
        <f>SUM(I659:I660)</f>
        <v>0</v>
      </c>
      <c r="J661" s="83">
        <f>SUM(J659:J660)</f>
        <v>0</v>
      </c>
      <c r="K661" s="34"/>
      <c r="L661" s="34"/>
      <c r="M661" s="115"/>
      <c r="N661" s="34"/>
    </row>
    <row r="663" spans="1:14" ht="45">
      <c r="A663" s="1" t="s">
        <v>0</v>
      </c>
      <c r="B663" s="1" t="s">
        <v>1</v>
      </c>
      <c r="C663" s="2" t="s">
        <v>2</v>
      </c>
      <c r="D663" s="3" t="s">
        <v>3</v>
      </c>
      <c r="E663" s="1" t="s">
        <v>4</v>
      </c>
      <c r="F663" s="4" t="s">
        <v>5</v>
      </c>
      <c r="G663" s="5" t="s">
        <v>6</v>
      </c>
      <c r="H663" s="6" t="s">
        <v>7</v>
      </c>
      <c r="I663" s="5" t="s">
        <v>8</v>
      </c>
      <c r="J663" s="5" t="s">
        <v>9</v>
      </c>
      <c r="K663" s="7" t="s">
        <v>10</v>
      </c>
      <c r="L663" s="7" t="s">
        <v>11</v>
      </c>
      <c r="M663" s="113" t="s">
        <v>12</v>
      </c>
      <c r="N663" s="7" t="s">
        <v>13</v>
      </c>
    </row>
    <row r="664" spans="1:14" ht="35.1" customHeight="1">
      <c r="A664" s="78" t="s">
        <v>487</v>
      </c>
      <c r="B664" s="34">
        <v>1</v>
      </c>
      <c r="C664" s="30" t="s">
        <v>488</v>
      </c>
      <c r="D664" s="22">
        <v>1000</v>
      </c>
      <c r="E664" s="41" t="s">
        <v>17</v>
      </c>
      <c r="F664" s="13"/>
      <c r="G664" s="31">
        <f>D664*F664</f>
        <v>0</v>
      </c>
      <c r="H664" s="96">
        <v>0.08</v>
      </c>
      <c r="I664" s="46">
        <f>G664*H664</f>
        <v>0</v>
      </c>
      <c r="J664" s="46">
        <f>G664+I664</f>
        <v>0</v>
      </c>
      <c r="K664" s="34"/>
      <c r="L664" s="34"/>
      <c r="M664" s="115"/>
      <c r="N664" s="34"/>
    </row>
    <row r="665" spans="1:14" ht="35.1" customHeight="1">
      <c r="A665" s="78" t="s">
        <v>487</v>
      </c>
      <c r="B665" s="34">
        <v>2</v>
      </c>
      <c r="C665" s="30" t="s">
        <v>489</v>
      </c>
      <c r="D665" s="22">
        <v>3000</v>
      </c>
      <c r="E665" s="41" t="s">
        <v>17</v>
      </c>
      <c r="F665" s="13"/>
      <c r="G665" s="31">
        <f>D665*F665</f>
        <v>0</v>
      </c>
      <c r="H665" s="96">
        <v>0.08</v>
      </c>
      <c r="I665" s="46">
        <f>G665*H665</f>
        <v>0</v>
      </c>
      <c r="J665" s="46">
        <f>G665+I665</f>
        <v>0</v>
      </c>
      <c r="K665" s="34"/>
      <c r="L665" s="34"/>
      <c r="M665" s="115"/>
      <c r="N665" s="34"/>
    </row>
    <row r="666" spans="1:14" ht="35.1" customHeight="1">
      <c r="A666" s="76"/>
      <c r="B666" s="34"/>
      <c r="C666" s="35"/>
      <c r="D666" s="36"/>
      <c r="E666" s="37"/>
      <c r="F666" s="13" t="s">
        <v>18</v>
      </c>
      <c r="G666" s="83">
        <f>SUM(G664:G665)</f>
        <v>0</v>
      </c>
      <c r="H666" s="84"/>
      <c r="I666" s="83">
        <f>SUM(I664:I665)</f>
        <v>0</v>
      </c>
      <c r="J666" s="83">
        <f>SUM(J664:J665)</f>
        <v>0</v>
      </c>
      <c r="K666" s="34"/>
      <c r="L666" s="34"/>
      <c r="M666" s="115"/>
      <c r="N666" s="34"/>
    </row>
    <row r="668" spans="1:14" ht="45">
      <c r="A668" s="1" t="s">
        <v>0</v>
      </c>
      <c r="B668" s="1" t="s">
        <v>1</v>
      </c>
      <c r="C668" s="2" t="s">
        <v>2</v>
      </c>
      <c r="D668" s="3" t="s">
        <v>3</v>
      </c>
      <c r="E668" s="1" t="s">
        <v>4</v>
      </c>
      <c r="F668" s="4" t="s">
        <v>5</v>
      </c>
      <c r="G668" s="5" t="s">
        <v>6</v>
      </c>
      <c r="H668" s="6" t="s">
        <v>7</v>
      </c>
      <c r="I668" s="5" t="s">
        <v>8</v>
      </c>
      <c r="J668" s="5" t="s">
        <v>9</v>
      </c>
      <c r="K668" s="7" t="s">
        <v>10</v>
      </c>
      <c r="L668" s="7" t="s">
        <v>11</v>
      </c>
      <c r="M668" s="113" t="s">
        <v>12</v>
      </c>
      <c r="N668" s="7" t="s">
        <v>13</v>
      </c>
    </row>
    <row r="669" spans="1:14" ht="49.5" customHeight="1">
      <c r="A669" s="40" t="s">
        <v>490</v>
      </c>
      <c r="B669" s="34">
        <v>1</v>
      </c>
      <c r="C669" s="11" t="s">
        <v>491</v>
      </c>
      <c r="D669" s="22">
        <v>500</v>
      </c>
      <c r="E669" s="34" t="s">
        <v>181</v>
      </c>
      <c r="F669" s="13"/>
      <c r="G669" s="31">
        <f>D669*F669</f>
        <v>0</v>
      </c>
      <c r="H669" s="96">
        <v>0.08</v>
      </c>
      <c r="I669" s="46">
        <f>G669*H669</f>
        <v>0</v>
      </c>
      <c r="J669" s="46">
        <f>G669+I669</f>
        <v>0</v>
      </c>
      <c r="K669" s="34"/>
      <c r="L669" s="34"/>
      <c r="M669" s="115"/>
      <c r="N669" s="34"/>
    </row>
    <row r="670" spans="1:14" ht="22.5" customHeight="1">
      <c r="A670" s="76"/>
      <c r="B670" s="34"/>
      <c r="C670" s="35"/>
      <c r="D670" s="36"/>
      <c r="E670" s="37"/>
      <c r="F670" s="13" t="s">
        <v>18</v>
      </c>
      <c r="G670" s="83">
        <f>SUM(G669:G669)</f>
        <v>0</v>
      </c>
      <c r="H670" s="34"/>
      <c r="I670" s="83">
        <f>SUM(I669:I669)</f>
        <v>0</v>
      </c>
      <c r="J670" s="83">
        <f>SUM(J669:J669)</f>
        <v>0</v>
      </c>
      <c r="K670" s="34"/>
      <c r="L670" s="34"/>
      <c r="M670" s="115"/>
      <c r="N670" s="34"/>
    </row>
    <row r="672" spans="1:14" ht="45">
      <c r="A672" s="1" t="s">
        <v>0</v>
      </c>
      <c r="B672" s="1" t="s">
        <v>1</v>
      </c>
      <c r="C672" s="2" t="s">
        <v>2</v>
      </c>
      <c r="D672" s="3" t="s">
        <v>3</v>
      </c>
      <c r="E672" s="1" t="s">
        <v>4</v>
      </c>
      <c r="F672" s="4" t="s">
        <v>5</v>
      </c>
      <c r="G672" s="5" t="s">
        <v>6</v>
      </c>
      <c r="H672" s="6" t="s">
        <v>7</v>
      </c>
      <c r="I672" s="5" t="s">
        <v>8</v>
      </c>
      <c r="J672" s="5" t="s">
        <v>9</v>
      </c>
      <c r="K672" s="7" t="s">
        <v>10</v>
      </c>
      <c r="L672" s="7" t="s">
        <v>11</v>
      </c>
      <c r="M672" s="113" t="s">
        <v>12</v>
      </c>
      <c r="N672" s="7" t="s">
        <v>13</v>
      </c>
    </row>
    <row r="673" spans="1:14" ht="35.25" customHeight="1">
      <c r="A673" s="78" t="s">
        <v>492</v>
      </c>
      <c r="B673" s="34">
        <v>1</v>
      </c>
      <c r="C673" s="30" t="s">
        <v>493</v>
      </c>
      <c r="D673" s="22">
        <v>50</v>
      </c>
      <c r="E673" s="41" t="s">
        <v>17</v>
      </c>
      <c r="F673" s="13"/>
      <c r="G673" s="31">
        <f>D673*F673</f>
        <v>0</v>
      </c>
      <c r="H673" s="96">
        <v>0.08</v>
      </c>
      <c r="I673" s="46">
        <f>G673*H673</f>
        <v>0</v>
      </c>
      <c r="J673" s="46">
        <f>G673+I673</f>
        <v>0</v>
      </c>
      <c r="K673" s="34"/>
      <c r="L673" s="34"/>
      <c r="M673" s="115"/>
      <c r="N673" s="34"/>
    </row>
    <row r="674" spans="1:14" ht="24.75" customHeight="1">
      <c r="A674" s="76"/>
      <c r="B674" s="34"/>
      <c r="C674" s="35"/>
      <c r="D674" s="36"/>
      <c r="E674" s="37"/>
      <c r="F674" s="13" t="s">
        <v>18</v>
      </c>
      <c r="G674" s="83">
        <f>SUM(G673)</f>
        <v>0</v>
      </c>
      <c r="H674" s="34"/>
      <c r="I674" s="83">
        <f>SUM(I673)</f>
        <v>0</v>
      </c>
      <c r="J674" s="83">
        <f>SUM(J673)</f>
        <v>0</v>
      </c>
      <c r="K674" s="34"/>
      <c r="L674" s="34"/>
      <c r="M674" s="115"/>
      <c r="N674" s="34"/>
    </row>
    <row r="676" spans="1:14" ht="45">
      <c r="A676" s="1" t="s">
        <v>0</v>
      </c>
      <c r="B676" s="1" t="s">
        <v>1</v>
      </c>
      <c r="C676" s="2" t="s">
        <v>2</v>
      </c>
      <c r="D676" s="3" t="s">
        <v>3</v>
      </c>
      <c r="E676" s="1" t="s">
        <v>4</v>
      </c>
      <c r="F676" s="4" t="s">
        <v>5</v>
      </c>
      <c r="G676" s="5" t="s">
        <v>6</v>
      </c>
      <c r="H676" s="6" t="s">
        <v>7</v>
      </c>
      <c r="I676" s="5" t="s">
        <v>8</v>
      </c>
      <c r="J676" s="5" t="s">
        <v>9</v>
      </c>
      <c r="K676" s="7" t="s">
        <v>10</v>
      </c>
      <c r="L676" s="7" t="s">
        <v>11</v>
      </c>
      <c r="M676" s="113" t="s">
        <v>12</v>
      </c>
      <c r="N676" s="7" t="s">
        <v>13</v>
      </c>
    </row>
    <row r="677" spans="1:14" ht="38.25" customHeight="1">
      <c r="A677" s="78" t="s">
        <v>494</v>
      </c>
      <c r="B677" s="34">
        <v>1</v>
      </c>
      <c r="C677" s="30" t="s">
        <v>495</v>
      </c>
      <c r="D677" s="22">
        <v>350</v>
      </c>
      <c r="E677" s="41" t="s">
        <v>17</v>
      </c>
      <c r="F677" s="13"/>
      <c r="G677" s="31">
        <f>D677*F677</f>
        <v>0</v>
      </c>
      <c r="H677" s="96">
        <v>0.08</v>
      </c>
      <c r="I677" s="46">
        <f>G677*H677</f>
        <v>0</v>
      </c>
      <c r="J677" s="46">
        <f>G677+I677</f>
        <v>0</v>
      </c>
      <c r="K677" s="34"/>
      <c r="L677" s="34"/>
      <c r="M677" s="115"/>
      <c r="N677" s="34"/>
    </row>
    <row r="678" spans="1:14" ht="38.25" customHeight="1">
      <c r="A678" s="76"/>
      <c r="B678" s="34"/>
      <c r="C678" s="35"/>
      <c r="D678" s="36"/>
      <c r="E678" s="37"/>
      <c r="F678" s="13" t="s">
        <v>18</v>
      </c>
      <c r="G678" s="83">
        <f>SUM(G677)</f>
        <v>0</v>
      </c>
      <c r="H678" s="84"/>
      <c r="I678" s="83">
        <f>SUM(I677)</f>
        <v>0</v>
      </c>
      <c r="J678" s="83">
        <f>SUM(J677)</f>
        <v>0</v>
      </c>
      <c r="K678" s="34"/>
      <c r="L678" s="34"/>
      <c r="M678" s="115"/>
      <c r="N678" s="34"/>
    </row>
    <row r="680" spans="1:14" ht="45">
      <c r="A680" s="1" t="s">
        <v>0</v>
      </c>
      <c r="B680" s="1" t="s">
        <v>1</v>
      </c>
      <c r="C680" s="2" t="s">
        <v>2</v>
      </c>
      <c r="D680" s="3" t="s">
        <v>3</v>
      </c>
      <c r="E680" s="1" t="s">
        <v>4</v>
      </c>
      <c r="F680" s="4" t="s">
        <v>5</v>
      </c>
      <c r="G680" s="5" t="s">
        <v>6</v>
      </c>
      <c r="H680" s="6" t="s">
        <v>7</v>
      </c>
      <c r="I680" s="5" t="s">
        <v>8</v>
      </c>
      <c r="J680" s="5" t="s">
        <v>9</v>
      </c>
      <c r="K680" s="7" t="s">
        <v>10</v>
      </c>
      <c r="L680" s="7" t="s">
        <v>11</v>
      </c>
      <c r="M680" s="113" t="s">
        <v>12</v>
      </c>
      <c r="N680" s="7" t="s">
        <v>13</v>
      </c>
    </row>
    <row r="681" spans="1:14" ht="34.5" customHeight="1">
      <c r="A681" s="74" t="s">
        <v>496</v>
      </c>
      <c r="B681" s="41" t="s">
        <v>378</v>
      </c>
      <c r="C681" s="28" t="s">
        <v>497</v>
      </c>
      <c r="D681" s="73" t="s">
        <v>386</v>
      </c>
      <c r="E681" s="41" t="s">
        <v>17</v>
      </c>
      <c r="F681" s="13"/>
      <c r="G681" s="31">
        <f>D681*F681</f>
        <v>0</v>
      </c>
      <c r="H681" s="99">
        <v>0.08</v>
      </c>
      <c r="I681" s="31">
        <f>G681*H681</f>
        <v>0</v>
      </c>
      <c r="J681" s="31">
        <f>G681+I681</f>
        <v>0</v>
      </c>
      <c r="K681" s="70"/>
      <c r="L681" s="70"/>
      <c r="M681" s="118"/>
      <c r="N681" s="70"/>
    </row>
    <row r="682" spans="1:14" ht="26.25" customHeight="1">
      <c r="A682" s="74"/>
      <c r="B682" s="65"/>
      <c r="C682" s="28"/>
      <c r="D682" s="73"/>
      <c r="E682" s="41"/>
      <c r="F682" s="13" t="s">
        <v>18</v>
      </c>
      <c r="G682" s="83">
        <f>SUM(G681)</f>
        <v>0</v>
      </c>
      <c r="H682" s="84"/>
      <c r="I682" s="83">
        <f>SUM(I681)</f>
        <v>0</v>
      </c>
      <c r="J682" s="83">
        <f>SUM(J681)</f>
        <v>0</v>
      </c>
      <c r="K682" s="70"/>
      <c r="L682" s="70"/>
      <c r="M682" s="118"/>
      <c r="N682" s="70"/>
    </row>
    <row r="683" spans="1:14" ht="112.5" customHeight="1">
      <c r="A683" s="74"/>
      <c r="B683" s="65"/>
      <c r="C683" s="21" t="s">
        <v>498</v>
      </c>
      <c r="E683" s="34"/>
      <c r="F683" s="49"/>
      <c r="G683" s="50"/>
      <c r="H683" s="34"/>
      <c r="I683" s="50"/>
      <c r="J683" s="50"/>
    </row>
    <row r="684" spans="1:14" ht="156.75">
      <c r="A684" s="76"/>
      <c r="B684" s="63"/>
      <c r="C684" s="21" t="s">
        <v>499</v>
      </c>
      <c r="E684" s="34"/>
      <c r="F684" s="49"/>
      <c r="G684" s="50"/>
      <c r="H684" s="34"/>
      <c r="I684" s="50"/>
      <c r="J684" s="50"/>
      <c r="K684" s="63"/>
      <c r="L684" s="63"/>
      <c r="M684" s="116"/>
      <c r="N684" s="63"/>
    </row>
    <row r="686" spans="1:14" ht="45">
      <c r="A686" s="1" t="s">
        <v>0</v>
      </c>
      <c r="B686" s="1" t="s">
        <v>1</v>
      </c>
      <c r="C686" s="2" t="s">
        <v>2</v>
      </c>
      <c r="D686" s="3" t="s">
        <v>3</v>
      </c>
      <c r="E686" s="1" t="s">
        <v>4</v>
      </c>
      <c r="F686" s="4" t="s">
        <v>5</v>
      </c>
      <c r="G686" s="5" t="s">
        <v>6</v>
      </c>
      <c r="H686" s="6" t="s">
        <v>7</v>
      </c>
      <c r="I686" s="5" t="s">
        <v>8</v>
      </c>
      <c r="J686" s="5" t="s">
        <v>9</v>
      </c>
      <c r="K686" s="7" t="s">
        <v>10</v>
      </c>
      <c r="L686" s="7" t="s">
        <v>11</v>
      </c>
      <c r="M686" s="113" t="s">
        <v>12</v>
      </c>
      <c r="N686" s="7" t="s">
        <v>13</v>
      </c>
    </row>
    <row r="687" spans="1:14" ht="28.5">
      <c r="A687" s="79" t="s">
        <v>500</v>
      </c>
      <c r="B687" s="10">
        <v>1</v>
      </c>
      <c r="C687" s="85" t="s">
        <v>501</v>
      </c>
      <c r="D687" s="22">
        <v>2000</v>
      </c>
      <c r="E687" s="41" t="s">
        <v>17</v>
      </c>
      <c r="F687" s="13"/>
      <c r="G687" s="42">
        <f>D687*F687</f>
        <v>0</v>
      </c>
      <c r="H687" s="98">
        <v>0.08</v>
      </c>
      <c r="I687" s="42">
        <f>G687*H687</f>
        <v>0</v>
      </c>
      <c r="J687" s="42">
        <f>G687+I687</f>
        <v>0</v>
      </c>
      <c r="K687" s="16"/>
      <c r="L687" s="16"/>
      <c r="M687" s="114"/>
      <c r="N687" s="16"/>
    </row>
    <row r="688" spans="1:14" ht="34.5" customHeight="1">
      <c r="A688" s="9"/>
      <c r="B688" s="10"/>
      <c r="C688" s="11"/>
      <c r="D688" s="12"/>
      <c r="E688" s="10"/>
      <c r="F688" s="13" t="s">
        <v>18</v>
      </c>
      <c r="G688" s="86">
        <f>SUM(G687)</f>
        <v>0</v>
      </c>
      <c r="H688" s="87"/>
      <c r="I688" s="86">
        <f>SUM(I687)</f>
        <v>0</v>
      </c>
      <c r="J688" s="86">
        <f>SUM(J687)</f>
        <v>0</v>
      </c>
      <c r="K688" s="16"/>
      <c r="L688" s="16"/>
      <c r="M688" s="114"/>
      <c r="N688" s="16"/>
    </row>
    <row r="690" spans="1:14" ht="45">
      <c r="A690" s="1" t="s">
        <v>0</v>
      </c>
      <c r="B690" s="1" t="s">
        <v>1</v>
      </c>
      <c r="C690" s="2" t="s">
        <v>2</v>
      </c>
      <c r="D690" s="3" t="s">
        <v>3</v>
      </c>
      <c r="E690" s="1" t="s">
        <v>4</v>
      </c>
      <c r="F690" s="4" t="s">
        <v>5</v>
      </c>
      <c r="G690" s="5" t="s">
        <v>6</v>
      </c>
      <c r="H690" s="6" t="s">
        <v>7</v>
      </c>
      <c r="I690" s="5" t="s">
        <v>8</v>
      </c>
      <c r="J690" s="5" t="s">
        <v>9</v>
      </c>
      <c r="K690" s="7" t="s">
        <v>10</v>
      </c>
      <c r="L690" s="7" t="s">
        <v>11</v>
      </c>
      <c r="M690" s="113" t="s">
        <v>12</v>
      </c>
      <c r="N690" s="7" t="s">
        <v>13</v>
      </c>
    </row>
    <row r="691" spans="1:14" ht="67.5" customHeight="1">
      <c r="A691" s="74" t="s">
        <v>502</v>
      </c>
      <c r="B691" s="34">
        <v>1</v>
      </c>
      <c r="C691" s="28" t="s">
        <v>503</v>
      </c>
      <c r="D691" s="22">
        <v>20</v>
      </c>
      <c r="E691" s="41" t="s">
        <v>17</v>
      </c>
      <c r="F691" s="13"/>
      <c r="G691" s="42">
        <f>D691*F691</f>
        <v>0</v>
      </c>
      <c r="H691" s="98">
        <v>0.08</v>
      </c>
      <c r="I691" s="42">
        <f>G691*H691</f>
        <v>0</v>
      </c>
      <c r="J691" s="42">
        <f>G691+I691</f>
        <v>0</v>
      </c>
      <c r="K691" s="88"/>
      <c r="L691" s="16"/>
      <c r="M691" s="114"/>
      <c r="N691" s="16"/>
    </row>
    <row r="692" spans="1:14" ht="51" customHeight="1">
      <c r="A692" s="74" t="s">
        <v>504</v>
      </c>
      <c r="B692" s="10">
        <v>2</v>
      </c>
      <c r="C692" s="89" t="s">
        <v>505</v>
      </c>
      <c r="D692" s="73" t="s">
        <v>506</v>
      </c>
      <c r="E692" s="41" t="s">
        <v>17</v>
      </c>
      <c r="F692" s="13"/>
      <c r="G692" s="42">
        <f>D692*F692</f>
        <v>0</v>
      </c>
      <c r="H692" s="98">
        <v>0.08</v>
      </c>
      <c r="I692" s="42">
        <f>G692*H692</f>
        <v>0</v>
      </c>
      <c r="J692" s="42">
        <f>G692+I692</f>
        <v>0</v>
      </c>
      <c r="K692" s="90"/>
      <c r="L692" s="90"/>
      <c r="M692" s="121"/>
      <c r="N692" s="65"/>
    </row>
    <row r="693" spans="1:14" ht="69" customHeight="1">
      <c r="A693" s="74" t="s">
        <v>502</v>
      </c>
      <c r="B693" s="10">
        <v>3</v>
      </c>
      <c r="C693" s="28" t="s">
        <v>507</v>
      </c>
      <c r="D693" s="22">
        <v>40</v>
      </c>
      <c r="E693" s="41" t="s">
        <v>17</v>
      </c>
      <c r="F693" s="13"/>
      <c r="G693" s="42">
        <f>D693*F693</f>
        <v>0</v>
      </c>
      <c r="H693" s="98">
        <v>0.08</v>
      </c>
      <c r="I693" s="42">
        <f>G693*H693</f>
        <v>0</v>
      </c>
      <c r="J693" s="42">
        <f>G693+I693</f>
        <v>0</v>
      </c>
      <c r="K693" s="90"/>
      <c r="L693" s="90"/>
      <c r="M693" s="121"/>
      <c r="N693" s="65"/>
    </row>
    <row r="694" spans="1:14" ht="33.75" customHeight="1">
      <c r="B694" s="63"/>
      <c r="E694" s="34"/>
      <c r="F694" s="13" t="s">
        <v>18</v>
      </c>
      <c r="G694" s="86">
        <f>SUM(G691:G693)</f>
        <v>0</v>
      </c>
      <c r="H694" s="87"/>
      <c r="I694" s="86">
        <f>SUM(I691:I693)</f>
        <v>0</v>
      </c>
      <c r="J694" s="86">
        <f>SUM(J691:J693)</f>
        <v>0</v>
      </c>
    </row>
    <row r="695" spans="1:14" ht="15">
      <c r="B695" s="63"/>
      <c r="E695" s="34"/>
      <c r="F695" s="82"/>
      <c r="G695" s="86"/>
      <c r="H695" s="87"/>
      <c r="I695" s="86"/>
      <c r="J695" s="86"/>
    </row>
    <row r="696" spans="1:14" ht="45">
      <c r="A696" s="1" t="s">
        <v>0</v>
      </c>
      <c r="B696" s="1" t="s">
        <v>1</v>
      </c>
      <c r="C696" s="2" t="s">
        <v>2</v>
      </c>
      <c r="D696" s="3" t="s">
        <v>3</v>
      </c>
      <c r="E696" s="1" t="s">
        <v>4</v>
      </c>
      <c r="F696" s="4" t="s">
        <v>5</v>
      </c>
      <c r="G696" s="5" t="s">
        <v>6</v>
      </c>
      <c r="H696" s="6" t="s">
        <v>7</v>
      </c>
      <c r="I696" s="5" t="s">
        <v>8</v>
      </c>
      <c r="J696" s="5" t="s">
        <v>9</v>
      </c>
      <c r="K696" s="7" t="s">
        <v>10</v>
      </c>
      <c r="L696" s="7" t="s">
        <v>11</v>
      </c>
      <c r="M696" s="113" t="s">
        <v>12</v>
      </c>
      <c r="N696" s="7" t="s">
        <v>13</v>
      </c>
    </row>
    <row r="697" spans="1:14" ht="47.25" customHeight="1">
      <c r="A697" s="78" t="s">
        <v>508</v>
      </c>
      <c r="B697" s="34">
        <v>1</v>
      </c>
      <c r="C697" s="30" t="s">
        <v>509</v>
      </c>
      <c r="D697" s="22">
        <v>150</v>
      </c>
      <c r="E697" s="41" t="s">
        <v>17</v>
      </c>
      <c r="F697" s="13"/>
      <c r="G697" s="42">
        <f>D697*F697</f>
        <v>0</v>
      </c>
      <c r="H697" s="98">
        <v>0.08</v>
      </c>
      <c r="I697" s="42">
        <f>G697*H697</f>
        <v>0</v>
      </c>
      <c r="J697" s="42">
        <f>G697+I697</f>
        <v>0</v>
      </c>
      <c r="K697" s="88"/>
      <c r="L697" s="16"/>
      <c r="M697" s="114"/>
      <c r="N697" s="16"/>
    </row>
    <row r="698" spans="1:14" ht="28.5" customHeight="1">
      <c r="A698" s="76"/>
      <c r="B698" s="34"/>
      <c r="C698" s="35"/>
      <c r="E698" s="34"/>
      <c r="F698" s="13" t="s">
        <v>18</v>
      </c>
      <c r="G698" s="86">
        <f>SUM(G697)</f>
        <v>0</v>
      </c>
      <c r="H698" s="87"/>
      <c r="I698" s="86">
        <f>SUM(I697)</f>
        <v>0</v>
      </c>
      <c r="J698" s="86">
        <f>SUM(J697)</f>
        <v>0</v>
      </c>
    </row>
    <row r="700" spans="1:14" ht="45">
      <c r="A700" s="1" t="s">
        <v>0</v>
      </c>
      <c r="B700" s="1" t="s">
        <v>1</v>
      </c>
      <c r="C700" s="2" t="s">
        <v>2</v>
      </c>
      <c r="D700" s="3" t="s">
        <v>3</v>
      </c>
      <c r="E700" s="1" t="s">
        <v>4</v>
      </c>
      <c r="F700" s="4" t="s">
        <v>5</v>
      </c>
      <c r="G700" s="5" t="s">
        <v>6</v>
      </c>
      <c r="H700" s="6" t="s">
        <v>7</v>
      </c>
      <c r="I700" s="5" t="s">
        <v>8</v>
      </c>
      <c r="J700" s="5" t="s">
        <v>9</v>
      </c>
      <c r="K700" s="7" t="s">
        <v>10</v>
      </c>
      <c r="L700" s="7" t="s">
        <v>11</v>
      </c>
      <c r="M700" s="113" t="s">
        <v>12</v>
      </c>
      <c r="N700" s="7" t="s">
        <v>13</v>
      </c>
    </row>
    <row r="701" spans="1:14" ht="28.5">
      <c r="A701" s="76" t="s">
        <v>510</v>
      </c>
      <c r="B701" s="34">
        <v>1</v>
      </c>
      <c r="C701" s="30" t="s">
        <v>511</v>
      </c>
      <c r="D701" s="22">
        <v>20</v>
      </c>
      <c r="E701" s="41" t="s">
        <v>17</v>
      </c>
      <c r="F701" s="13"/>
      <c r="G701" s="42">
        <f>D701*F701</f>
        <v>0</v>
      </c>
      <c r="H701" s="98">
        <v>0.08</v>
      </c>
      <c r="I701" s="42">
        <f>G701*H701</f>
        <v>0</v>
      </c>
      <c r="J701" s="42">
        <f>G701+I701</f>
        <v>0</v>
      </c>
      <c r="K701" s="88"/>
      <c r="L701" s="16"/>
      <c r="M701" s="114"/>
      <c r="N701" s="16"/>
    </row>
    <row r="702" spans="1:14" ht="28.5" customHeight="1">
      <c r="B702" s="63"/>
      <c r="E702" s="34"/>
      <c r="F702" s="13" t="s">
        <v>18</v>
      </c>
      <c r="G702" s="86">
        <f>SUM(G701)</f>
        <v>0</v>
      </c>
      <c r="H702" s="87"/>
      <c r="I702" s="86">
        <f>SUM(I701)</f>
        <v>0</v>
      </c>
      <c r="J702" s="86">
        <f>SUM(J701)</f>
        <v>0</v>
      </c>
    </row>
    <row r="704" spans="1:14" ht="45">
      <c r="A704" s="1" t="s">
        <v>0</v>
      </c>
      <c r="B704" s="1" t="s">
        <v>1</v>
      </c>
      <c r="C704" s="2" t="s">
        <v>2</v>
      </c>
      <c r="D704" s="3" t="s">
        <v>3</v>
      </c>
      <c r="E704" s="1" t="s">
        <v>4</v>
      </c>
      <c r="F704" s="4" t="s">
        <v>5</v>
      </c>
      <c r="G704" s="5" t="s">
        <v>6</v>
      </c>
      <c r="H704" s="6" t="s">
        <v>7</v>
      </c>
      <c r="I704" s="5" t="s">
        <v>8</v>
      </c>
      <c r="J704" s="5" t="s">
        <v>9</v>
      </c>
      <c r="K704" s="7" t="s">
        <v>10</v>
      </c>
      <c r="L704" s="7" t="s">
        <v>11</v>
      </c>
      <c r="M704" s="113" t="s">
        <v>12</v>
      </c>
      <c r="N704" s="7" t="s">
        <v>13</v>
      </c>
    </row>
    <row r="705" spans="1:14" ht="28.5">
      <c r="A705" s="44" t="s">
        <v>512</v>
      </c>
      <c r="B705" s="10">
        <v>1</v>
      </c>
      <c r="C705" s="11" t="s">
        <v>513</v>
      </c>
      <c r="D705" s="12">
        <v>150</v>
      </c>
      <c r="E705" s="10" t="s">
        <v>17</v>
      </c>
      <c r="F705" s="13"/>
      <c r="G705" s="42">
        <f>D705*F705</f>
        <v>0</v>
      </c>
      <c r="H705" s="98">
        <v>0.08</v>
      </c>
      <c r="I705" s="42">
        <f>G705*H705</f>
        <v>0</v>
      </c>
      <c r="J705" s="42">
        <f>G705+I705</f>
        <v>0</v>
      </c>
      <c r="K705" s="16"/>
      <c r="L705" s="16"/>
      <c r="M705" s="114"/>
      <c r="N705" s="16"/>
    </row>
    <row r="706" spans="1:14" ht="28.5">
      <c r="A706" s="44" t="s">
        <v>512</v>
      </c>
      <c r="B706" s="10">
        <v>2</v>
      </c>
      <c r="C706" s="11" t="s">
        <v>514</v>
      </c>
      <c r="D706" s="12">
        <v>50</v>
      </c>
      <c r="E706" s="10" t="s">
        <v>17</v>
      </c>
      <c r="F706" s="13"/>
      <c r="G706" s="42">
        <f>D706*F706</f>
        <v>0</v>
      </c>
      <c r="H706" s="98">
        <v>0.08</v>
      </c>
      <c r="I706" s="42">
        <f>G706*H706</f>
        <v>0</v>
      </c>
      <c r="J706" s="42">
        <f>G706+I706</f>
        <v>0</v>
      </c>
      <c r="K706" s="16"/>
      <c r="L706" s="16"/>
      <c r="M706" s="114"/>
      <c r="N706" s="16"/>
    </row>
    <row r="707" spans="1:14" ht="39.75" customHeight="1">
      <c r="B707" s="34"/>
      <c r="E707" s="34"/>
      <c r="F707" s="13" t="s">
        <v>18</v>
      </c>
      <c r="G707" s="86">
        <f>SUM(G705:G706)</f>
        <v>0</v>
      </c>
      <c r="H707" s="87"/>
      <c r="I707" s="86">
        <f>SUM(I705:I706)</f>
        <v>0</v>
      </c>
      <c r="J707" s="86">
        <f>SUM(J705:J706)</f>
        <v>0</v>
      </c>
    </row>
    <row r="709" spans="1:14" ht="45">
      <c r="A709" s="1" t="s">
        <v>0</v>
      </c>
      <c r="B709" s="1" t="s">
        <v>1</v>
      </c>
      <c r="C709" s="2" t="s">
        <v>2</v>
      </c>
      <c r="D709" s="3" t="s">
        <v>3</v>
      </c>
      <c r="E709" s="1" t="s">
        <v>4</v>
      </c>
      <c r="F709" s="4" t="s">
        <v>5</v>
      </c>
      <c r="G709" s="5" t="s">
        <v>6</v>
      </c>
      <c r="H709" s="6" t="s">
        <v>7</v>
      </c>
      <c r="I709" s="5" t="s">
        <v>8</v>
      </c>
      <c r="J709" s="5" t="s">
        <v>9</v>
      </c>
      <c r="K709" s="7" t="s">
        <v>10</v>
      </c>
      <c r="L709" s="7" t="s">
        <v>11</v>
      </c>
      <c r="M709" s="113" t="s">
        <v>12</v>
      </c>
      <c r="N709" s="7" t="s">
        <v>13</v>
      </c>
    </row>
    <row r="710" spans="1:14" ht="193.5" customHeight="1">
      <c r="A710" s="9" t="s">
        <v>515</v>
      </c>
      <c r="B710" s="10">
        <v>1</v>
      </c>
      <c r="C710" s="11" t="s">
        <v>516</v>
      </c>
      <c r="D710" s="12">
        <v>100</v>
      </c>
      <c r="E710" s="91" t="s">
        <v>17</v>
      </c>
      <c r="F710" s="13"/>
      <c r="G710" s="42">
        <f>D710*F710</f>
        <v>0</v>
      </c>
      <c r="H710" s="98">
        <v>0.08</v>
      </c>
      <c r="I710" s="42">
        <f>G710*H710</f>
        <v>0</v>
      </c>
      <c r="J710" s="42">
        <f>G710+I710</f>
        <v>0</v>
      </c>
      <c r="K710" s="16"/>
      <c r="L710" s="16"/>
      <c r="M710" s="114"/>
      <c r="N710" s="16"/>
    </row>
    <row r="711" spans="1:14" ht="24.75" customHeight="1">
      <c r="B711" s="63"/>
      <c r="E711" s="34"/>
      <c r="F711" s="13" t="s">
        <v>18</v>
      </c>
      <c r="G711" s="86">
        <f>SUM(G710)</f>
        <v>0</v>
      </c>
      <c r="H711" s="87"/>
      <c r="I711" s="86">
        <f>SUM(I710)</f>
        <v>0</v>
      </c>
      <c r="J711" s="86">
        <f>SUM(J710)</f>
        <v>0</v>
      </c>
    </row>
    <row r="713" spans="1:14" ht="45">
      <c r="A713" s="1" t="s">
        <v>0</v>
      </c>
      <c r="B713" s="1" t="s">
        <v>1</v>
      </c>
      <c r="C713" s="2" t="s">
        <v>2</v>
      </c>
      <c r="D713" s="3" t="s">
        <v>3</v>
      </c>
      <c r="E713" s="1" t="s">
        <v>4</v>
      </c>
      <c r="F713" s="4" t="s">
        <v>5</v>
      </c>
      <c r="G713" s="5" t="s">
        <v>6</v>
      </c>
      <c r="H713" s="6" t="s">
        <v>7</v>
      </c>
      <c r="I713" s="5" t="s">
        <v>8</v>
      </c>
      <c r="J713" s="5" t="s">
        <v>9</v>
      </c>
      <c r="K713" s="7" t="s">
        <v>10</v>
      </c>
      <c r="L713" s="7" t="s">
        <v>11</v>
      </c>
      <c r="M713" s="113" t="s">
        <v>12</v>
      </c>
      <c r="N713" s="7" t="s">
        <v>13</v>
      </c>
    </row>
    <row r="714" spans="1:14" ht="71.849999999999994" customHeight="1">
      <c r="A714" s="40" t="s">
        <v>517</v>
      </c>
      <c r="B714" s="40">
        <v>1</v>
      </c>
      <c r="C714" s="45" t="s">
        <v>518</v>
      </c>
      <c r="D714" s="48">
        <v>100</v>
      </c>
      <c r="E714" s="71" t="s">
        <v>17</v>
      </c>
      <c r="F714" s="13"/>
      <c r="G714" s="97">
        <f>D714*F714</f>
        <v>0</v>
      </c>
      <c r="H714" s="98">
        <v>0.08</v>
      </c>
      <c r="I714" s="97">
        <f>G714*H714</f>
        <v>0</v>
      </c>
      <c r="J714" s="97">
        <f>G714+I714</f>
        <v>0</v>
      </c>
      <c r="K714" s="1"/>
      <c r="L714" s="1"/>
      <c r="M714" s="117"/>
      <c r="N714" s="1"/>
    </row>
    <row r="715" spans="1:14" ht="37.5" customHeight="1">
      <c r="B715" s="63"/>
      <c r="E715" s="34"/>
      <c r="F715" s="13" t="s">
        <v>18</v>
      </c>
      <c r="G715" s="86">
        <f>SUM(G714)</f>
        <v>0</v>
      </c>
      <c r="H715" s="87"/>
      <c r="I715" s="86">
        <f>SUM(I714)</f>
        <v>0</v>
      </c>
      <c r="J715" s="86">
        <f>SUM(J714)</f>
        <v>0</v>
      </c>
    </row>
    <row r="716" spans="1:14" ht="24.95" customHeight="1"/>
    <row r="717" spans="1:14" ht="45">
      <c r="A717" s="1" t="s">
        <v>0</v>
      </c>
      <c r="B717" s="1" t="s">
        <v>1</v>
      </c>
      <c r="C717" s="2" t="s">
        <v>2</v>
      </c>
      <c r="D717" s="3" t="s">
        <v>3</v>
      </c>
      <c r="E717" s="1" t="s">
        <v>4</v>
      </c>
      <c r="F717" s="4" t="s">
        <v>5</v>
      </c>
      <c r="G717" s="5" t="s">
        <v>6</v>
      </c>
      <c r="H717" s="6" t="s">
        <v>7</v>
      </c>
      <c r="I717" s="5" t="s">
        <v>8</v>
      </c>
      <c r="J717" s="5" t="s">
        <v>9</v>
      </c>
      <c r="K717" s="7" t="s">
        <v>10</v>
      </c>
      <c r="L717" s="7" t="s">
        <v>11</v>
      </c>
      <c r="M717" s="113" t="s">
        <v>12</v>
      </c>
      <c r="N717" s="7" t="s">
        <v>13</v>
      </c>
    </row>
    <row r="718" spans="1:14" ht="225.75" customHeight="1">
      <c r="A718" s="40" t="s">
        <v>519</v>
      </c>
      <c r="B718" s="40">
        <v>1</v>
      </c>
      <c r="C718" s="2" t="s">
        <v>559</v>
      </c>
      <c r="D718" s="22">
        <v>300</v>
      </c>
      <c r="E718" s="74" t="s">
        <v>51</v>
      </c>
      <c r="F718" s="13"/>
      <c r="G718" s="14">
        <f>D718*F718</f>
        <v>0</v>
      </c>
      <c r="H718" s="15">
        <v>0.08</v>
      </c>
      <c r="I718" s="14">
        <f>G718*H718</f>
        <v>0</v>
      </c>
      <c r="J718" s="14">
        <f>G718+I718</f>
        <v>0</v>
      </c>
      <c r="K718" s="16"/>
      <c r="L718" s="16"/>
      <c r="M718" s="114"/>
      <c r="N718" s="16"/>
    </row>
    <row r="719" spans="1:14" ht="225.75" customHeight="1">
      <c r="A719" s="40" t="s">
        <v>519</v>
      </c>
      <c r="B719" s="40">
        <v>2</v>
      </c>
      <c r="C719" s="2" t="s">
        <v>560</v>
      </c>
      <c r="D719" s="22">
        <v>50</v>
      </c>
      <c r="E719" s="74" t="s">
        <v>51</v>
      </c>
      <c r="F719" s="13"/>
      <c r="G719" s="14">
        <f>D719*F719</f>
        <v>0</v>
      </c>
      <c r="H719" s="15">
        <v>0.08</v>
      </c>
      <c r="I719" s="14">
        <f>G719*H719</f>
        <v>0</v>
      </c>
      <c r="J719" s="14">
        <f>G719+I719</f>
        <v>0</v>
      </c>
      <c r="K719" s="16"/>
      <c r="L719" s="16"/>
      <c r="M719" s="114"/>
      <c r="N719" s="16"/>
    </row>
    <row r="720" spans="1:14" ht="219" customHeight="1">
      <c r="A720" s="40" t="s">
        <v>519</v>
      </c>
      <c r="B720" s="40">
        <v>3</v>
      </c>
      <c r="C720" s="45" t="s">
        <v>520</v>
      </c>
      <c r="D720" s="22">
        <v>10</v>
      </c>
      <c r="E720" s="74" t="s">
        <v>51</v>
      </c>
      <c r="F720" s="13"/>
      <c r="G720" s="14">
        <f>D720*F720</f>
        <v>0</v>
      </c>
      <c r="H720" s="15">
        <v>0.08</v>
      </c>
      <c r="I720" s="14">
        <f>G720*H720</f>
        <v>0</v>
      </c>
      <c r="J720" s="14">
        <f>G720+I720</f>
        <v>0</v>
      </c>
      <c r="K720" s="16"/>
      <c r="L720" s="16"/>
      <c r="M720" s="114"/>
      <c r="N720" s="16"/>
    </row>
    <row r="721" spans="1:14" ht="112.5" customHeight="1">
      <c r="A721" s="40" t="s">
        <v>519</v>
      </c>
      <c r="B721" s="40">
        <v>4</v>
      </c>
      <c r="C721" s="45" t="s">
        <v>521</v>
      </c>
      <c r="D721" s="22">
        <v>10</v>
      </c>
      <c r="E721" s="74" t="s">
        <v>51</v>
      </c>
      <c r="F721" s="13"/>
      <c r="G721" s="14">
        <f>D721*F721</f>
        <v>0</v>
      </c>
      <c r="H721" s="15">
        <v>0.08</v>
      </c>
      <c r="I721" s="14">
        <f>G721*H721</f>
        <v>0</v>
      </c>
      <c r="J721" s="14">
        <f>G721+I721</f>
        <v>0</v>
      </c>
      <c r="K721" s="16"/>
      <c r="L721" s="16"/>
      <c r="M721" s="114"/>
      <c r="N721" s="16"/>
    </row>
    <row r="722" spans="1:14" ht="38.25" customHeight="1">
      <c r="A722" s="40"/>
      <c r="F722" s="13" t="s">
        <v>18</v>
      </c>
      <c r="G722" s="86">
        <f>SUM(G718:G721)</f>
        <v>0</v>
      </c>
      <c r="H722" s="87"/>
      <c r="I722" s="86">
        <f>SUM(I718:I721)</f>
        <v>0</v>
      </c>
      <c r="J722" s="86">
        <f>SUM(J718:J721)</f>
        <v>0</v>
      </c>
    </row>
    <row r="723" spans="1:14" ht="24.95" customHeight="1">
      <c r="A723" s="40"/>
    </row>
    <row r="724" spans="1:14" ht="45">
      <c r="A724" s="1" t="s">
        <v>0</v>
      </c>
      <c r="B724" s="1" t="s">
        <v>1</v>
      </c>
      <c r="C724" s="2" t="s">
        <v>2</v>
      </c>
      <c r="D724" s="3" t="s">
        <v>3</v>
      </c>
      <c r="E724" s="1" t="s">
        <v>4</v>
      </c>
      <c r="F724" s="4" t="s">
        <v>5</v>
      </c>
      <c r="G724" s="5" t="s">
        <v>6</v>
      </c>
      <c r="H724" s="6" t="s">
        <v>7</v>
      </c>
      <c r="I724" s="5" t="s">
        <v>8</v>
      </c>
      <c r="J724" s="5" t="s">
        <v>9</v>
      </c>
      <c r="K724" s="7" t="s">
        <v>10</v>
      </c>
      <c r="L724" s="7" t="s">
        <v>11</v>
      </c>
      <c r="M724" s="113" t="s">
        <v>12</v>
      </c>
      <c r="N724" s="7" t="s">
        <v>13</v>
      </c>
    </row>
    <row r="725" spans="1:14" ht="274.5" customHeight="1">
      <c r="A725" s="40" t="s">
        <v>522</v>
      </c>
      <c r="B725" s="40">
        <v>1</v>
      </c>
      <c r="C725" s="51" t="s">
        <v>561</v>
      </c>
      <c r="D725" s="3">
        <v>100</v>
      </c>
      <c r="E725" s="40" t="s">
        <v>266</v>
      </c>
      <c r="F725" s="13"/>
      <c r="G725" s="14">
        <f>D725*F725</f>
        <v>0</v>
      </c>
      <c r="H725" s="15">
        <v>0.08</v>
      </c>
      <c r="I725" s="14">
        <f>G725*H725</f>
        <v>0</v>
      </c>
      <c r="J725" s="14">
        <f>G725+I725</f>
        <v>0</v>
      </c>
      <c r="K725" s="1"/>
      <c r="L725" s="1"/>
      <c r="M725" s="117"/>
      <c r="N725" s="1"/>
    </row>
    <row r="726" spans="1:14" ht="286.5" customHeight="1">
      <c r="A726" s="40" t="s">
        <v>522</v>
      </c>
      <c r="B726" s="40">
        <v>2</v>
      </c>
      <c r="C726" s="51" t="s">
        <v>562</v>
      </c>
      <c r="D726" s="3">
        <v>50</v>
      </c>
      <c r="E726" s="76" t="s">
        <v>266</v>
      </c>
      <c r="F726" s="13"/>
      <c r="G726" s="14">
        <f>D726*F726</f>
        <v>0</v>
      </c>
      <c r="H726" s="15">
        <v>0.08</v>
      </c>
      <c r="I726" s="14">
        <f>G726*H726</f>
        <v>0</v>
      </c>
      <c r="J726" s="14">
        <f>G726+I726</f>
        <v>0</v>
      </c>
      <c r="K726" s="1"/>
      <c r="L726" s="1"/>
      <c r="M726" s="117"/>
      <c r="N726" s="1"/>
    </row>
    <row r="727" spans="1:14" ht="30" customHeight="1">
      <c r="F727" s="13" t="s">
        <v>18</v>
      </c>
      <c r="G727" s="86">
        <f>SUM(G725:G726)</f>
        <v>0</v>
      </c>
      <c r="H727" s="87"/>
      <c r="I727" s="86">
        <f>SUM(I725:I726)</f>
        <v>0</v>
      </c>
      <c r="J727" s="86">
        <f>SUM(J725:J726)</f>
        <v>0</v>
      </c>
    </row>
    <row r="728" spans="1:14" ht="28.35" customHeight="1"/>
    <row r="729" spans="1:14" ht="45">
      <c r="A729" s="1" t="s">
        <v>0</v>
      </c>
      <c r="B729" s="1" t="s">
        <v>1</v>
      </c>
      <c r="C729" s="2" t="s">
        <v>2</v>
      </c>
      <c r="D729" s="3" t="s">
        <v>3</v>
      </c>
      <c r="E729" s="1" t="s">
        <v>4</v>
      </c>
      <c r="F729" s="4" t="s">
        <v>5</v>
      </c>
      <c r="G729" s="5" t="s">
        <v>6</v>
      </c>
      <c r="H729" s="6" t="s">
        <v>7</v>
      </c>
      <c r="I729" s="5" t="s">
        <v>8</v>
      </c>
      <c r="J729" s="5" t="s">
        <v>9</v>
      </c>
      <c r="K729" s="7" t="s">
        <v>10</v>
      </c>
      <c r="L729" s="7" t="s">
        <v>11</v>
      </c>
      <c r="M729" s="113" t="s">
        <v>12</v>
      </c>
      <c r="N729" s="7" t="s">
        <v>13</v>
      </c>
    </row>
    <row r="730" spans="1:14" ht="69" customHeight="1">
      <c r="A730" s="40" t="s">
        <v>523</v>
      </c>
      <c r="B730" s="40">
        <v>1</v>
      </c>
      <c r="C730" s="45" t="s">
        <v>524</v>
      </c>
      <c r="D730" s="48">
        <v>30</v>
      </c>
      <c r="E730" s="40" t="s">
        <v>17</v>
      </c>
      <c r="F730" s="13"/>
      <c r="G730" s="14">
        <f>D730*F730</f>
        <v>0</v>
      </c>
      <c r="H730" s="15">
        <v>0.08</v>
      </c>
      <c r="I730" s="14">
        <f>G730*H730</f>
        <v>0</v>
      </c>
      <c r="J730" s="14">
        <f>G730+I730</f>
        <v>0</v>
      </c>
      <c r="K730" s="1"/>
      <c r="L730" s="1"/>
      <c r="M730" s="117"/>
      <c r="N730" s="1"/>
    </row>
    <row r="731" spans="1:14" ht="76.5" customHeight="1">
      <c r="A731" s="40" t="s">
        <v>523</v>
      </c>
      <c r="B731" s="40">
        <v>2</v>
      </c>
      <c r="C731" s="11" t="s">
        <v>525</v>
      </c>
      <c r="D731" s="48">
        <v>30</v>
      </c>
      <c r="E731" s="40" t="s">
        <v>17</v>
      </c>
      <c r="F731" s="13"/>
      <c r="G731" s="14">
        <f>D731*F731</f>
        <v>0</v>
      </c>
      <c r="H731" s="15">
        <v>0.08</v>
      </c>
      <c r="I731" s="14">
        <f>G731*H731</f>
        <v>0</v>
      </c>
      <c r="J731" s="14">
        <f>G731+I731</f>
        <v>0</v>
      </c>
      <c r="K731" s="1"/>
      <c r="L731" s="1"/>
      <c r="M731" s="117"/>
      <c r="N731" s="1"/>
    </row>
    <row r="732" spans="1:14" ht="34.5" customHeight="1">
      <c r="F732" s="13" t="s">
        <v>18</v>
      </c>
      <c r="G732" s="86">
        <f>SUM(G730:G731)</f>
        <v>0</v>
      </c>
      <c r="H732" s="87"/>
      <c r="I732" s="86">
        <f>SUM(I730:I731)</f>
        <v>0</v>
      </c>
      <c r="J732" s="86">
        <f>SUM(J730:J731)</f>
        <v>0</v>
      </c>
    </row>
    <row r="733" spans="1:14" ht="22.5" customHeight="1"/>
    <row r="734" spans="1:14" ht="45">
      <c r="A734" s="1" t="s">
        <v>0</v>
      </c>
      <c r="B734" s="1" t="s">
        <v>1</v>
      </c>
      <c r="C734" s="2" t="s">
        <v>2</v>
      </c>
      <c r="D734" s="3" t="s">
        <v>3</v>
      </c>
      <c r="E734" s="1" t="s">
        <v>4</v>
      </c>
      <c r="F734" s="4" t="s">
        <v>5</v>
      </c>
      <c r="G734" s="5" t="s">
        <v>6</v>
      </c>
      <c r="H734" s="6" t="s">
        <v>7</v>
      </c>
      <c r="I734" s="5" t="s">
        <v>8</v>
      </c>
      <c r="J734" s="5" t="s">
        <v>9</v>
      </c>
      <c r="K734" s="7" t="s">
        <v>10</v>
      </c>
      <c r="L734" s="7" t="s">
        <v>11</v>
      </c>
      <c r="M734" s="113" t="s">
        <v>12</v>
      </c>
      <c r="N734" s="7" t="s">
        <v>13</v>
      </c>
    </row>
    <row r="735" spans="1:14" ht="108.75" customHeight="1">
      <c r="A735" s="40" t="s">
        <v>526</v>
      </c>
      <c r="B735" s="40">
        <v>1</v>
      </c>
      <c r="C735" s="11" t="s">
        <v>527</v>
      </c>
      <c r="D735" s="48">
        <v>20</v>
      </c>
      <c r="E735" s="40" t="s">
        <v>17</v>
      </c>
      <c r="F735" s="13"/>
      <c r="G735" s="14">
        <f>D735*F735</f>
        <v>0</v>
      </c>
      <c r="H735" s="15">
        <v>0.08</v>
      </c>
      <c r="I735" s="14">
        <f>G735*H735</f>
        <v>0</v>
      </c>
      <c r="J735" s="14">
        <f>G735+I735</f>
        <v>0</v>
      </c>
      <c r="K735" s="1"/>
      <c r="L735" s="1"/>
      <c r="M735" s="117"/>
      <c r="N735" s="1"/>
    </row>
    <row r="736" spans="1:14" ht="103.5" customHeight="1">
      <c r="A736" s="40" t="s">
        <v>526</v>
      </c>
      <c r="B736" s="40">
        <v>2</v>
      </c>
      <c r="C736" s="11" t="s">
        <v>528</v>
      </c>
      <c r="D736" s="48">
        <v>20</v>
      </c>
      <c r="E736" s="40" t="s">
        <v>17</v>
      </c>
      <c r="F736" s="13"/>
      <c r="G736" s="14">
        <f>D736*F736</f>
        <v>0</v>
      </c>
      <c r="H736" s="15">
        <v>0.08</v>
      </c>
      <c r="I736" s="14">
        <f>G736*H736</f>
        <v>0</v>
      </c>
      <c r="J736" s="14">
        <f>G736+I736</f>
        <v>0</v>
      </c>
      <c r="K736" s="1"/>
      <c r="L736" s="1"/>
      <c r="M736" s="117"/>
      <c r="N736" s="1"/>
    </row>
    <row r="737" spans="1:14" ht="30" customHeight="1">
      <c r="F737" s="13" t="s">
        <v>18</v>
      </c>
      <c r="G737" s="86">
        <f>SUM(G735:G736)</f>
        <v>0</v>
      </c>
      <c r="H737" s="87"/>
      <c r="I737" s="86">
        <f>SUM(I735:I736)</f>
        <v>0</v>
      </c>
      <c r="J737" s="86">
        <f>SUM(J735:J736)</f>
        <v>0</v>
      </c>
    </row>
    <row r="739" spans="1:14" ht="45">
      <c r="A739" s="1" t="s">
        <v>0</v>
      </c>
      <c r="B739" s="1" t="s">
        <v>1</v>
      </c>
      <c r="C739" s="2" t="s">
        <v>2</v>
      </c>
      <c r="D739" s="3" t="s">
        <v>3</v>
      </c>
      <c r="E739" s="1" t="s">
        <v>4</v>
      </c>
      <c r="F739" s="4" t="s">
        <v>5</v>
      </c>
      <c r="G739" s="5" t="s">
        <v>6</v>
      </c>
      <c r="H739" s="6" t="s">
        <v>7</v>
      </c>
      <c r="I739" s="5" t="s">
        <v>8</v>
      </c>
      <c r="J739" s="5" t="s">
        <v>9</v>
      </c>
      <c r="K739" s="7" t="s">
        <v>10</v>
      </c>
      <c r="L739" s="7" t="s">
        <v>11</v>
      </c>
      <c r="M739" s="113" t="s">
        <v>12</v>
      </c>
      <c r="N739" s="7" t="s">
        <v>13</v>
      </c>
    </row>
    <row r="740" spans="1:14" ht="126" customHeight="1">
      <c r="A740" s="40" t="s">
        <v>529</v>
      </c>
      <c r="B740" s="40">
        <v>1</v>
      </c>
      <c r="C740" s="45" t="s">
        <v>530</v>
      </c>
      <c r="D740" s="48">
        <v>60</v>
      </c>
      <c r="E740" s="40" t="s">
        <v>17</v>
      </c>
      <c r="F740" s="13"/>
      <c r="G740" s="14">
        <f>D740*F740</f>
        <v>0</v>
      </c>
      <c r="H740" s="15">
        <v>0.08</v>
      </c>
      <c r="I740" s="14">
        <f>G740*H740</f>
        <v>0</v>
      </c>
      <c r="J740" s="14">
        <f>G740+I740</f>
        <v>0</v>
      </c>
      <c r="K740" s="1"/>
      <c r="L740" s="1"/>
      <c r="M740" s="117"/>
      <c r="N740" s="1"/>
    </row>
    <row r="741" spans="1:14" ht="28.5" customHeight="1">
      <c r="F741" s="13" t="s">
        <v>18</v>
      </c>
      <c r="G741" s="86">
        <f>SUM(G740)</f>
        <v>0</v>
      </c>
      <c r="H741" s="87"/>
      <c r="I741" s="86">
        <f>SUM(I740)</f>
        <v>0</v>
      </c>
      <c r="J741" s="86">
        <f>SUM(J740)</f>
        <v>0</v>
      </c>
    </row>
    <row r="743" spans="1:14" ht="45">
      <c r="A743" s="1" t="s">
        <v>0</v>
      </c>
      <c r="B743" s="1" t="s">
        <v>1</v>
      </c>
      <c r="C743" s="2" t="s">
        <v>2</v>
      </c>
      <c r="D743" s="3" t="s">
        <v>3</v>
      </c>
      <c r="E743" s="1" t="s">
        <v>4</v>
      </c>
      <c r="F743" s="4" t="s">
        <v>5</v>
      </c>
      <c r="G743" s="5" t="s">
        <v>6</v>
      </c>
      <c r="H743" s="6" t="s">
        <v>7</v>
      </c>
      <c r="I743" s="5" t="s">
        <v>8</v>
      </c>
      <c r="J743" s="5" t="s">
        <v>9</v>
      </c>
      <c r="K743" s="7" t="s">
        <v>10</v>
      </c>
      <c r="L743" s="7" t="s">
        <v>11</v>
      </c>
      <c r="M743" s="113" t="s">
        <v>12</v>
      </c>
      <c r="N743" s="7" t="s">
        <v>13</v>
      </c>
    </row>
    <row r="744" spans="1:14" ht="27" customHeight="1">
      <c r="A744" s="40" t="s">
        <v>531</v>
      </c>
      <c r="B744" s="40">
        <v>1</v>
      </c>
      <c r="C744" s="45" t="s">
        <v>532</v>
      </c>
      <c r="D744" s="48">
        <v>50</v>
      </c>
      <c r="E744" s="40" t="s">
        <v>17</v>
      </c>
      <c r="F744" s="13"/>
      <c r="G744" s="14">
        <f>D744*F744</f>
        <v>0</v>
      </c>
      <c r="H744" s="15">
        <v>0.08</v>
      </c>
      <c r="I744" s="14">
        <f>G744*H744</f>
        <v>0</v>
      </c>
      <c r="J744" s="14">
        <f>G744+I744</f>
        <v>0</v>
      </c>
      <c r="K744" s="1"/>
      <c r="L744" s="1"/>
      <c r="M744" s="117"/>
      <c r="N744" s="1"/>
    </row>
    <row r="745" spans="1:14" ht="34.5" customHeight="1">
      <c r="F745" s="13" t="s">
        <v>18</v>
      </c>
      <c r="G745" s="86">
        <f>SUM(G744)</f>
        <v>0</v>
      </c>
      <c r="H745" s="87"/>
      <c r="I745" s="86">
        <f>SUM(I744)</f>
        <v>0</v>
      </c>
      <c r="J745" s="86">
        <f>SUM(J744)</f>
        <v>0</v>
      </c>
    </row>
    <row r="747" spans="1:14" ht="45">
      <c r="A747" s="1" t="s">
        <v>0</v>
      </c>
      <c r="B747" s="1" t="s">
        <v>1</v>
      </c>
      <c r="C747" s="2" t="s">
        <v>2</v>
      </c>
      <c r="D747" s="3" t="s">
        <v>3</v>
      </c>
      <c r="E747" s="1" t="s">
        <v>4</v>
      </c>
      <c r="F747" s="4" t="s">
        <v>5</v>
      </c>
      <c r="G747" s="5" t="s">
        <v>6</v>
      </c>
      <c r="H747" s="6" t="s">
        <v>7</v>
      </c>
      <c r="I747" s="5" t="s">
        <v>8</v>
      </c>
      <c r="J747" s="5" t="s">
        <v>9</v>
      </c>
      <c r="K747" s="7" t="s">
        <v>10</v>
      </c>
      <c r="L747" s="7" t="s">
        <v>11</v>
      </c>
      <c r="M747" s="113" t="s">
        <v>12</v>
      </c>
      <c r="N747" s="7" t="s">
        <v>13</v>
      </c>
    </row>
    <row r="748" spans="1:14" ht="28.5">
      <c r="A748" s="40" t="s">
        <v>533</v>
      </c>
      <c r="B748" s="40">
        <v>1</v>
      </c>
      <c r="C748" s="45" t="s">
        <v>534</v>
      </c>
      <c r="D748" s="48">
        <v>60</v>
      </c>
      <c r="E748" s="40" t="s">
        <v>274</v>
      </c>
      <c r="F748" s="13"/>
      <c r="G748" s="14">
        <f>D748*F748</f>
        <v>0</v>
      </c>
      <c r="H748" s="15">
        <v>0.08</v>
      </c>
      <c r="I748" s="14">
        <f>G748*H748</f>
        <v>0</v>
      </c>
      <c r="J748" s="14">
        <f>G748+I748</f>
        <v>0</v>
      </c>
      <c r="K748" s="1"/>
      <c r="L748" s="1"/>
      <c r="M748" s="117"/>
      <c r="N748" s="1"/>
    </row>
    <row r="749" spans="1:14" ht="30.75" customHeight="1">
      <c r="F749" s="13" t="s">
        <v>18</v>
      </c>
      <c r="G749" s="86">
        <f>SUM(G748)</f>
        <v>0</v>
      </c>
      <c r="H749" s="87"/>
      <c r="I749" s="86">
        <f>SUM(I748)</f>
        <v>0</v>
      </c>
      <c r="J749" s="86">
        <f>SUM(J748)</f>
        <v>0</v>
      </c>
    </row>
    <row r="751" spans="1:14" ht="45">
      <c r="A751" s="1" t="s">
        <v>0</v>
      </c>
      <c r="B751" s="1" t="s">
        <v>1</v>
      </c>
      <c r="C751" s="2" t="s">
        <v>2</v>
      </c>
      <c r="D751" s="3" t="s">
        <v>3</v>
      </c>
      <c r="E751" s="1" t="s">
        <v>4</v>
      </c>
      <c r="F751" s="4" t="s">
        <v>5</v>
      </c>
      <c r="G751" s="5" t="s">
        <v>6</v>
      </c>
      <c r="H751" s="6" t="s">
        <v>7</v>
      </c>
      <c r="I751" s="5" t="s">
        <v>8</v>
      </c>
      <c r="J751" s="5" t="s">
        <v>9</v>
      </c>
      <c r="K751" s="7" t="s">
        <v>10</v>
      </c>
      <c r="L751" s="7" t="s">
        <v>11</v>
      </c>
      <c r="M751" s="113" t="s">
        <v>12</v>
      </c>
      <c r="N751" s="7" t="s">
        <v>13</v>
      </c>
    </row>
    <row r="752" spans="1:14" ht="30.75" customHeight="1">
      <c r="A752" s="40" t="s">
        <v>535</v>
      </c>
      <c r="B752" s="40">
        <v>1</v>
      </c>
      <c r="C752" s="24" t="s">
        <v>536</v>
      </c>
      <c r="D752" s="48">
        <v>150</v>
      </c>
      <c r="E752" s="40" t="s">
        <v>17</v>
      </c>
      <c r="F752" s="13"/>
      <c r="G752" s="14">
        <f>D752*F752</f>
        <v>0</v>
      </c>
      <c r="H752" s="15">
        <v>0.08</v>
      </c>
      <c r="I752" s="14">
        <f>G752*H752</f>
        <v>0</v>
      </c>
      <c r="J752" s="14">
        <f>G752+I752</f>
        <v>0</v>
      </c>
      <c r="K752" s="1"/>
      <c r="L752" s="1"/>
      <c r="M752" s="117"/>
      <c r="N752" s="1"/>
    </row>
    <row r="753" spans="1:14" ht="27.75" customHeight="1">
      <c r="F753" s="13" t="s">
        <v>18</v>
      </c>
      <c r="G753" s="86">
        <f>SUM(G752:G752)</f>
        <v>0</v>
      </c>
      <c r="H753" s="92"/>
      <c r="I753" s="86">
        <f>SUM(I752:I752)</f>
        <v>0</v>
      </c>
      <c r="J753" s="86">
        <f>SUM(J752:J752)</f>
        <v>0</v>
      </c>
    </row>
    <row r="754" spans="1:14" ht="15.4" customHeight="1"/>
    <row r="755" spans="1:14" ht="59.25" customHeight="1">
      <c r="A755" s="1" t="s">
        <v>0</v>
      </c>
      <c r="B755" s="1" t="s">
        <v>1</v>
      </c>
      <c r="C755" s="2" t="s">
        <v>2</v>
      </c>
      <c r="D755" s="3" t="s">
        <v>3</v>
      </c>
      <c r="E755" s="1" t="s">
        <v>4</v>
      </c>
      <c r="F755" s="4" t="s">
        <v>5</v>
      </c>
      <c r="G755" s="5" t="s">
        <v>6</v>
      </c>
      <c r="H755" s="6" t="s">
        <v>7</v>
      </c>
      <c r="I755" s="5" t="s">
        <v>8</v>
      </c>
      <c r="J755" s="5" t="s">
        <v>9</v>
      </c>
      <c r="K755" s="7" t="s">
        <v>10</v>
      </c>
      <c r="L755" s="7" t="s">
        <v>11</v>
      </c>
      <c r="M755" s="113" t="s">
        <v>12</v>
      </c>
      <c r="N755" s="7" t="s">
        <v>13</v>
      </c>
    </row>
    <row r="756" spans="1:14" ht="272.25" customHeight="1">
      <c r="A756" s="40" t="s">
        <v>537</v>
      </c>
      <c r="B756" s="40">
        <v>1</v>
      </c>
      <c r="C756" s="45" t="s">
        <v>538</v>
      </c>
      <c r="D756" s="48">
        <v>200</v>
      </c>
      <c r="E756" s="40" t="s">
        <v>29</v>
      </c>
      <c r="F756" s="13"/>
      <c r="G756" s="14">
        <f>D756*F756</f>
        <v>0</v>
      </c>
      <c r="H756" s="15">
        <v>0.08</v>
      </c>
      <c r="I756" s="14">
        <f>G756*H756</f>
        <v>0</v>
      </c>
      <c r="J756" s="14">
        <f>G756+I756</f>
        <v>0</v>
      </c>
      <c r="K756" s="1"/>
      <c r="L756" s="1"/>
      <c r="M756" s="117"/>
      <c r="N756" s="1"/>
    </row>
    <row r="757" spans="1:14" ht="21.2" customHeight="1">
      <c r="A757" s="8"/>
      <c r="D757" s="93"/>
      <c r="F757" s="13" t="s">
        <v>18</v>
      </c>
      <c r="G757" s="86">
        <f>SUM(G756)</f>
        <v>0</v>
      </c>
      <c r="H757" s="87"/>
      <c r="I757" s="86">
        <f>SUM(I756)</f>
        <v>0</v>
      </c>
      <c r="J757" s="86">
        <f>SUM(J756)</f>
        <v>0</v>
      </c>
    </row>
    <row r="758" spans="1:14" ht="24.95" customHeight="1">
      <c r="A758" s="1"/>
      <c r="B758" s="1"/>
      <c r="C758" s="45"/>
      <c r="D758" s="3"/>
      <c r="E758" s="40"/>
      <c r="F758" s="94"/>
      <c r="G758" s="14"/>
      <c r="H758" s="15"/>
      <c r="I758" s="14"/>
      <c r="J758" s="14"/>
      <c r="K758" s="1"/>
      <c r="L758" s="1"/>
      <c r="M758" s="117"/>
      <c r="N758" s="1"/>
    </row>
    <row r="759" spans="1:14" ht="36.75" customHeight="1">
      <c r="A759" s="1" t="s">
        <v>0</v>
      </c>
      <c r="B759" s="1" t="s">
        <v>1</v>
      </c>
      <c r="C759" s="2" t="s">
        <v>2</v>
      </c>
      <c r="D759" s="3" t="s">
        <v>3</v>
      </c>
      <c r="E759" s="1" t="s">
        <v>4</v>
      </c>
      <c r="F759" s="4" t="s">
        <v>5</v>
      </c>
      <c r="G759" s="5" t="s">
        <v>6</v>
      </c>
      <c r="H759" s="6" t="s">
        <v>7</v>
      </c>
      <c r="I759" s="5" t="s">
        <v>8</v>
      </c>
      <c r="J759" s="5" t="s">
        <v>9</v>
      </c>
      <c r="K759" s="7" t="s">
        <v>10</v>
      </c>
      <c r="L759" s="7" t="s">
        <v>11</v>
      </c>
      <c r="M759" s="113" t="s">
        <v>12</v>
      </c>
      <c r="N759" s="7" t="s">
        <v>13</v>
      </c>
    </row>
    <row r="760" spans="1:14" ht="157.5" customHeight="1">
      <c r="A760" s="40" t="s">
        <v>569</v>
      </c>
      <c r="B760" s="40">
        <v>1</v>
      </c>
      <c r="C760" s="45" t="s">
        <v>540</v>
      </c>
      <c r="D760" s="48">
        <v>300</v>
      </c>
      <c r="E760" s="40" t="s">
        <v>29</v>
      </c>
      <c r="F760" s="13"/>
      <c r="G760" s="14">
        <f>D760*F760</f>
        <v>0</v>
      </c>
      <c r="H760" s="15">
        <v>0.08</v>
      </c>
      <c r="I760" s="14">
        <f>G760*H760</f>
        <v>0</v>
      </c>
      <c r="J760" s="14">
        <f>G760+I760</f>
        <v>0</v>
      </c>
      <c r="K760" s="1"/>
      <c r="L760" s="1"/>
      <c r="M760" s="117"/>
      <c r="N760" s="1"/>
    </row>
    <row r="761" spans="1:14" ht="35.450000000000003" customHeight="1">
      <c r="A761" s="1"/>
      <c r="B761" s="1"/>
      <c r="C761" s="45"/>
      <c r="D761" s="3"/>
      <c r="E761" s="40"/>
      <c r="F761" s="13" t="s">
        <v>18</v>
      </c>
      <c r="G761" s="86">
        <f>SUM(G760)</f>
        <v>0</v>
      </c>
      <c r="H761" s="87"/>
      <c r="I761" s="86">
        <f>SUM(I760)</f>
        <v>0</v>
      </c>
      <c r="J761" s="86">
        <f>SUM(J760)</f>
        <v>0</v>
      </c>
      <c r="K761" s="1"/>
      <c r="L761" s="1"/>
      <c r="M761" s="117"/>
      <c r="N761" s="1"/>
    </row>
    <row r="762" spans="1:14" ht="30.75" customHeight="1">
      <c r="A762" s="1"/>
      <c r="B762" s="1"/>
      <c r="C762" s="45"/>
      <c r="D762" s="3"/>
      <c r="E762" s="40"/>
      <c r="F762" s="94"/>
      <c r="G762" s="14"/>
      <c r="H762" s="15"/>
      <c r="I762" s="14"/>
      <c r="J762" s="14"/>
      <c r="K762" s="1"/>
      <c r="L762" s="1"/>
      <c r="M762" s="117"/>
      <c r="N762" s="1"/>
    </row>
    <row r="763" spans="1:14" ht="39" customHeight="1">
      <c r="A763" s="1" t="s">
        <v>0</v>
      </c>
      <c r="B763" s="1" t="s">
        <v>1</v>
      </c>
      <c r="C763" s="2" t="s">
        <v>2</v>
      </c>
      <c r="D763" s="3" t="s">
        <v>3</v>
      </c>
      <c r="E763" s="1" t="s">
        <v>4</v>
      </c>
      <c r="F763" s="4" t="s">
        <v>5</v>
      </c>
      <c r="G763" s="5" t="s">
        <v>6</v>
      </c>
      <c r="H763" s="6" t="s">
        <v>7</v>
      </c>
      <c r="I763" s="5" t="s">
        <v>8</v>
      </c>
      <c r="J763" s="5" t="s">
        <v>9</v>
      </c>
      <c r="K763" s="7" t="s">
        <v>10</v>
      </c>
      <c r="L763" s="7" t="s">
        <v>11</v>
      </c>
      <c r="M763" s="113" t="s">
        <v>12</v>
      </c>
      <c r="N763" s="7" t="s">
        <v>13</v>
      </c>
    </row>
    <row r="764" spans="1:14" ht="204.75" customHeight="1">
      <c r="A764" s="40" t="s">
        <v>539</v>
      </c>
      <c r="B764" s="40">
        <v>1</v>
      </c>
      <c r="C764" s="45" t="s">
        <v>542</v>
      </c>
      <c r="D764" s="48">
        <v>200</v>
      </c>
      <c r="E764" s="40" t="s">
        <v>29</v>
      </c>
      <c r="F764" s="13"/>
      <c r="G764" s="14">
        <f>D764*F764</f>
        <v>0</v>
      </c>
      <c r="H764" s="15">
        <v>0.08</v>
      </c>
      <c r="I764" s="14">
        <f>G764*H764</f>
        <v>0</v>
      </c>
      <c r="J764" s="14">
        <f>G764+I764</f>
        <v>0</v>
      </c>
      <c r="K764" s="1"/>
      <c r="L764" s="1"/>
      <c r="M764" s="117"/>
      <c r="N764" s="1"/>
    </row>
    <row r="765" spans="1:14" ht="29.65" customHeight="1">
      <c r="A765" s="1"/>
      <c r="B765" s="1"/>
      <c r="C765" s="45"/>
      <c r="D765" s="3"/>
      <c r="E765" s="40"/>
      <c r="F765" s="13" t="s">
        <v>18</v>
      </c>
      <c r="G765" s="86">
        <f>SUM(G764)</f>
        <v>0</v>
      </c>
      <c r="H765" s="87"/>
      <c r="I765" s="86">
        <f>SUM(I764)</f>
        <v>0</v>
      </c>
      <c r="J765" s="86">
        <f>SUM(J764)</f>
        <v>0</v>
      </c>
      <c r="K765" s="1"/>
      <c r="L765" s="1"/>
      <c r="M765" s="117"/>
      <c r="N765" s="1"/>
    </row>
    <row r="766" spans="1:14" ht="31.9" customHeight="1">
      <c r="A766" s="1"/>
      <c r="B766" s="1"/>
      <c r="C766" s="45"/>
      <c r="D766" s="3"/>
      <c r="E766" s="40"/>
      <c r="F766" s="94"/>
      <c r="G766" s="14"/>
      <c r="H766" s="15"/>
      <c r="I766" s="14"/>
      <c r="J766" s="14"/>
      <c r="K766" s="1"/>
      <c r="L766" s="1"/>
      <c r="M766" s="117"/>
      <c r="N766" s="1"/>
    </row>
    <row r="767" spans="1:14" ht="52.15" customHeight="1">
      <c r="A767" s="1" t="s">
        <v>0</v>
      </c>
      <c r="B767" s="1" t="s">
        <v>1</v>
      </c>
      <c r="C767" s="2" t="s">
        <v>2</v>
      </c>
      <c r="D767" s="3" t="s">
        <v>3</v>
      </c>
      <c r="E767" s="1" t="s">
        <v>4</v>
      </c>
      <c r="F767" s="4" t="s">
        <v>5</v>
      </c>
      <c r="G767" s="5" t="s">
        <v>6</v>
      </c>
      <c r="H767" s="6" t="s">
        <v>7</v>
      </c>
      <c r="I767" s="5" t="s">
        <v>8</v>
      </c>
      <c r="J767" s="5" t="s">
        <v>9</v>
      </c>
      <c r="K767" s="7" t="s">
        <v>10</v>
      </c>
      <c r="L767" s="7" t="s">
        <v>11</v>
      </c>
      <c r="M767" s="113" t="s">
        <v>12</v>
      </c>
      <c r="N767" s="7" t="s">
        <v>13</v>
      </c>
    </row>
    <row r="768" spans="1:14" ht="329.25" customHeight="1">
      <c r="A768" s="40" t="s">
        <v>541</v>
      </c>
      <c r="B768" s="40">
        <v>1</v>
      </c>
      <c r="C768" s="45" t="s">
        <v>544</v>
      </c>
      <c r="D768" s="48">
        <v>200</v>
      </c>
      <c r="E768" s="40" t="s">
        <v>29</v>
      </c>
      <c r="F768" s="13"/>
      <c r="G768" s="14">
        <f>D768*F768</f>
        <v>0</v>
      </c>
      <c r="H768" s="15">
        <v>0.08</v>
      </c>
      <c r="I768" s="14">
        <f>G768*H768</f>
        <v>0</v>
      </c>
      <c r="J768" s="14">
        <f>G768+I768</f>
        <v>0</v>
      </c>
      <c r="K768" s="1"/>
      <c r="L768" s="1"/>
      <c r="M768" s="117"/>
      <c r="N768" s="1"/>
    </row>
    <row r="769" spans="1:54" ht="24.95" customHeight="1">
      <c r="A769" s="1"/>
      <c r="B769" s="1"/>
      <c r="C769" s="45"/>
      <c r="D769" s="3"/>
      <c r="E769" s="40"/>
      <c r="F769" s="13" t="s">
        <v>18</v>
      </c>
      <c r="G769" s="86">
        <f>SUM(G768)</f>
        <v>0</v>
      </c>
      <c r="H769" s="87"/>
      <c r="I769" s="86">
        <f>SUM(I768)</f>
        <v>0</v>
      </c>
      <c r="J769" s="86">
        <f>SUM(J768)</f>
        <v>0</v>
      </c>
      <c r="K769" s="1"/>
      <c r="L769" s="1"/>
      <c r="M769" s="117"/>
      <c r="N769" s="1"/>
    </row>
    <row r="770" spans="1:54" ht="24.95" customHeight="1">
      <c r="A770" s="1"/>
      <c r="B770" s="1"/>
      <c r="C770" s="45"/>
      <c r="D770" s="3"/>
      <c r="E770" s="40"/>
      <c r="F770" s="82"/>
      <c r="G770" s="86"/>
      <c r="H770" s="87"/>
      <c r="I770" s="86"/>
      <c r="J770" s="86"/>
      <c r="K770" s="1"/>
      <c r="L770" s="1"/>
      <c r="M770" s="117"/>
      <c r="N770" s="1"/>
    </row>
    <row r="771" spans="1:54" ht="36.75" customHeight="1">
      <c r="A771" s="1" t="s">
        <v>0</v>
      </c>
      <c r="B771" s="1" t="s">
        <v>1</v>
      </c>
      <c r="C771" s="2" t="s">
        <v>2</v>
      </c>
      <c r="D771" s="3" t="s">
        <v>3</v>
      </c>
      <c r="E771" s="1" t="s">
        <v>4</v>
      </c>
      <c r="F771" s="4" t="s">
        <v>5</v>
      </c>
      <c r="G771" s="5" t="s">
        <v>6</v>
      </c>
      <c r="H771" s="6" t="s">
        <v>7</v>
      </c>
      <c r="I771" s="5" t="s">
        <v>8</v>
      </c>
      <c r="J771" s="5" t="s">
        <v>9</v>
      </c>
      <c r="K771" s="7" t="s">
        <v>10</v>
      </c>
      <c r="L771" s="7" t="s">
        <v>11</v>
      </c>
      <c r="M771" s="113" t="s">
        <v>12</v>
      </c>
      <c r="N771" s="7" t="s">
        <v>13</v>
      </c>
    </row>
    <row r="772" spans="1:54" ht="329.25" customHeight="1">
      <c r="A772" s="40" t="s">
        <v>543</v>
      </c>
      <c r="B772" s="40">
        <v>1</v>
      </c>
      <c r="C772" s="45" t="s">
        <v>545</v>
      </c>
      <c r="D772" s="48">
        <v>600</v>
      </c>
      <c r="E772" s="40" t="s">
        <v>29</v>
      </c>
      <c r="F772" s="13"/>
      <c r="G772" s="14">
        <f>D772*F772</f>
        <v>0</v>
      </c>
      <c r="H772" s="15">
        <v>0.08</v>
      </c>
      <c r="I772" s="14">
        <f>G772*H772</f>
        <v>0</v>
      </c>
      <c r="J772" s="14">
        <f>G772+I772</f>
        <v>0</v>
      </c>
      <c r="K772" s="1"/>
      <c r="L772" s="1"/>
      <c r="M772" s="117"/>
      <c r="N772" s="1"/>
    </row>
    <row r="773" spans="1:54" s="104" customFormat="1" ht="19.5" customHeight="1">
      <c r="A773" s="23"/>
      <c r="B773" s="8"/>
      <c r="C773" s="24"/>
      <c r="D773" s="22"/>
      <c r="E773" s="25"/>
      <c r="F773" s="13" t="s">
        <v>18</v>
      </c>
      <c r="G773" s="86">
        <f>SUM(G772)</f>
        <v>0</v>
      </c>
      <c r="H773" s="92"/>
      <c r="I773" s="86">
        <f>SUM(I772)</f>
        <v>0</v>
      </c>
      <c r="J773" s="86">
        <f>SUM(J772)</f>
        <v>0</v>
      </c>
      <c r="K773" s="8"/>
      <c r="L773" s="8"/>
      <c r="M773" s="112"/>
      <c r="N773" s="8"/>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c r="AK773" s="106"/>
      <c r="AL773" s="106"/>
      <c r="AM773" s="106"/>
      <c r="AN773" s="106"/>
      <c r="AO773" s="106"/>
      <c r="AP773" s="106"/>
      <c r="AQ773" s="106"/>
      <c r="AR773" s="106"/>
      <c r="AS773" s="106"/>
      <c r="AT773" s="106"/>
      <c r="AU773" s="106"/>
      <c r="AV773" s="106"/>
      <c r="AW773" s="106"/>
      <c r="AX773" s="106"/>
      <c r="AY773" s="106"/>
      <c r="AZ773" s="106"/>
      <c r="BA773" s="106"/>
      <c r="BB773" s="106"/>
    </row>
    <row r="774" spans="1:54" s="106" customFormat="1">
      <c r="A774" s="105"/>
      <c r="C774" s="107"/>
      <c r="D774" s="108"/>
      <c r="E774" s="109"/>
      <c r="F774" s="110"/>
      <c r="G774" s="111"/>
      <c r="I774" s="111"/>
      <c r="J774" s="111"/>
    </row>
    <row r="775" spans="1:54" s="106" customFormat="1">
      <c r="A775" s="105"/>
      <c r="C775" s="107"/>
      <c r="D775" s="108"/>
      <c r="E775" s="109"/>
      <c r="F775" s="110"/>
      <c r="G775" s="111"/>
      <c r="I775" s="111"/>
      <c r="J775" s="111"/>
    </row>
    <row r="776" spans="1:54" s="106" customFormat="1">
      <c r="A776" s="105"/>
      <c r="C776" s="107"/>
      <c r="D776" s="108"/>
      <c r="E776" s="109"/>
      <c r="F776" s="110"/>
      <c r="G776" s="111"/>
      <c r="I776" s="111"/>
      <c r="J776" s="111"/>
    </row>
    <row r="777" spans="1:54" s="106" customFormat="1">
      <c r="A777" s="105"/>
      <c r="C777" s="107"/>
      <c r="D777" s="108"/>
      <c r="E777" s="109"/>
      <c r="F777" s="110"/>
      <c r="G777" s="111"/>
      <c r="I777" s="111"/>
      <c r="J777" s="111"/>
    </row>
    <row r="778" spans="1:54" s="106" customFormat="1">
      <c r="A778" s="105"/>
      <c r="C778" s="107"/>
      <c r="D778" s="108"/>
      <c r="E778" s="109"/>
      <c r="F778" s="110"/>
      <c r="G778" s="111"/>
      <c r="I778" s="111"/>
      <c r="J778" s="111"/>
    </row>
    <row r="779" spans="1:54" s="106" customFormat="1">
      <c r="A779" s="105"/>
      <c r="C779" s="107"/>
      <c r="D779" s="108"/>
      <c r="E779" s="109"/>
      <c r="F779" s="110"/>
      <c r="G779" s="111"/>
      <c r="I779" s="111"/>
      <c r="J779" s="111"/>
    </row>
    <row r="780" spans="1:54" s="106" customFormat="1">
      <c r="A780" s="105"/>
      <c r="C780" s="107"/>
      <c r="D780" s="108"/>
      <c r="E780" s="109"/>
      <c r="F780" s="110"/>
      <c r="G780" s="111"/>
      <c r="I780" s="111"/>
      <c r="J780" s="111"/>
    </row>
    <row r="781" spans="1:54" s="106" customFormat="1">
      <c r="A781" s="105"/>
      <c r="C781" s="107"/>
      <c r="D781" s="108"/>
      <c r="E781" s="109"/>
      <c r="F781" s="110"/>
      <c r="G781" s="111"/>
      <c r="I781" s="111"/>
      <c r="J781" s="111"/>
    </row>
    <row r="782" spans="1:54" s="106" customFormat="1">
      <c r="A782" s="105"/>
      <c r="C782" s="107"/>
      <c r="D782" s="108"/>
      <c r="E782" s="109"/>
      <c r="F782" s="110"/>
      <c r="G782" s="111"/>
      <c r="I782" s="111"/>
      <c r="J782" s="111"/>
    </row>
    <row r="783" spans="1:54" s="106" customFormat="1">
      <c r="A783" s="105"/>
      <c r="C783" s="107"/>
      <c r="D783" s="108"/>
      <c r="E783" s="109"/>
      <c r="F783" s="110"/>
      <c r="G783" s="111"/>
      <c r="I783" s="111"/>
      <c r="J783" s="111"/>
    </row>
    <row r="784" spans="1:54" s="106" customFormat="1">
      <c r="A784" s="105"/>
      <c r="C784" s="107"/>
      <c r="D784" s="108"/>
      <c r="E784" s="109"/>
      <c r="F784" s="110"/>
      <c r="G784" s="111"/>
      <c r="I784" s="111"/>
      <c r="J784" s="111"/>
    </row>
    <row r="785" spans="1:10" s="106" customFormat="1">
      <c r="A785" s="105"/>
      <c r="C785" s="107"/>
      <c r="D785" s="108"/>
      <c r="E785" s="109"/>
      <c r="F785" s="110"/>
      <c r="G785" s="111"/>
      <c r="I785" s="111"/>
      <c r="J785" s="111"/>
    </row>
    <row r="786" spans="1:10" s="106" customFormat="1">
      <c r="A786" s="105"/>
      <c r="C786" s="107"/>
      <c r="D786" s="108"/>
      <c r="E786" s="109"/>
      <c r="F786" s="110"/>
      <c r="G786" s="111"/>
      <c r="I786" s="111"/>
      <c r="J786" s="111"/>
    </row>
    <row r="787" spans="1:10" s="106" customFormat="1">
      <c r="A787" s="105"/>
      <c r="C787" s="107"/>
      <c r="D787" s="108"/>
      <c r="E787" s="109"/>
      <c r="F787" s="110"/>
      <c r="G787" s="111"/>
      <c r="I787" s="111"/>
      <c r="J787" s="111"/>
    </row>
    <row r="788" spans="1:10" s="106" customFormat="1">
      <c r="A788" s="105"/>
      <c r="C788" s="107"/>
      <c r="D788" s="108"/>
      <c r="E788" s="109"/>
      <c r="F788" s="110"/>
      <c r="G788" s="111"/>
      <c r="I788" s="111"/>
      <c r="J788" s="111"/>
    </row>
    <row r="789" spans="1:10" s="106" customFormat="1">
      <c r="A789" s="105"/>
      <c r="C789" s="107"/>
      <c r="D789" s="108"/>
      <c r="E789" s="109"/>
      <c r="F789" s="110"/>
      <c r="G789" s="111"/>
      <c r="I789" s="111"/>
      <c r="J789" s="111"/>
    </row>
    <row r="790" spans="1:10" s="106" customFormat="1">
      <c r="A790" s="105"/>
      <c r="C790" s="107"/>
      <c r="D790" s="108"/>
      <c r="E790" s="109"/>
      <c r="F790" s="110"/>
      <c r="G790" s="111"/>
      <c r="I790" s="111"/>
      <c r="J790" s="111"/>
    </row>
    <row r="791" spans="1:10" s="106" customFormat="1">
      <c r="A791" s="105"/>
      <c r="C791" s="107"/>
      <c r="D791" s="108"/>
      <c r="E791" s="109"/>
      <c r="F791" s="110"/>
      <c r="G791" s="111"/>
      <c r="I791" s="111"/>
      <c r="J791" s="111"/>
    </row>
    <row r="792" spans="1:10" s="106" customFormat="1">
      <c r="A792" s="105"/>
      <c r="C792" s="107"/>
      <c r="D792" s="108"/>
      <c r="E792" s="109"/>
      <c r="F792" s="110"/>
      <c r="G792" s="111"/>
      <c r="I792" s="111"/>
      <c r="J792" s="111"/>
    </row>
    <row r="793" spans="1:10" s="106" customFormat="1">
      <c r="A793" s="105"/>
      <c r="C793" s="107"/>
      <c r="D793" s="108"/>
      <c r="E793" s="109"/>
      <c r="F793" s="110"/>
      <c r="G793" s="111"/>
      <c r="I793" s="111"/>
      <c r="J793" s="111"/>
    </row>
    <row r="794" spans="1:10" s="106" customFormat="1">
      <c r="A794" s="105"/>
      <c r="C794" s="107"/>
      <c r="D794" s="108"/>
      <c r="E794" s="109"/>
      <c r="F794" s="110"/>
      <c r="G794" s="111"/>
      <c r="I794" s="111"/>
      <c r="J794" s="111"/>
    </row>
    <row r="795" spans="1:10" s="106" customFormat="1">
      <c r="A795" s="105"/>
      <c r="C795" s="107"/>
      <c r="D795" s="108"/>
      <c r="E795" s="109"/>
      <c r="F795" s="110"/>
      <c r="G795" s="111"/>
      <c r="I795" s="111"/>
      <c r="J795" s="111"/>
    </row>
    <row r="796" spans="1:10" s="106" customFormat="1">
      <c r="A796" s="105"/>
      <c r="C796" s="107"/>
      <c r="D796" s="108"/>
      <c r="E796" s="109"/>
      <c r="F796" s="110"/>
      <c r="G796" s="111"/>
      <c r="I796" s="111"/>
      <c r="J796" s="111"/>
    </row>
    <row r="797" spans="1:10" s="106" customFormat="1">
      <c r="A797" s="105"/>
      <c r="C797" s="107"/>
      <c r="D797" s="108"/>
      <c r="E797" s="109"/>
      <c r="F797" s="110"/>
      <c r="G797" s="111"/>
      <c r="I797" s="111"/>
      <c r="J797" s="111"/>
    </row>
    <row r="798" spans="1:10" s="106" customFormat="1">
      <c r="A798" s="105"/>
      <c r="C798" s="107"/>
      <c r="D798" s="108"/>
      <c r="E798" s="109"/>
      <c r="F798" s="110"/>
      <c r="G798" s="111"/>
      <c r="I798" s="111"/>
      <c r="J798" s="111"/>
    </row>
    <row r="799" spans="1:10" s="106" customFormat="1">
      <c r="A799" s="105"/>
      <c r="C799" s="107"/>
      <c r="D799" s="108"/>
      <c r="E799" s="109"/>
      <c r="F799" s="110"/>
      <c r="G799" s="111"/>
      <c r="I799" s="111"/>
      <c r="J799" s="111"/>
    </row>
    <row r="800" spans="1:10" s="106" customFormat="1">
      <c r="A800" s="105"/>
      <c r="C800" s="107"/>
      <c r="D800" s="108"/>
      <c r="E800" s="109"/>
      <c r="F800" s="110"/>
      <c r="G800" s="111"/>
      <c r="I800" s="111"/>
      <c r="J800" s="111"/>
    </row>
    <row r="801" spans="1:10" s="106" customFormat="1">
      <c r="A801" s="105"/>
      <c r="C801" s="107"/>
      <c r="D801" s="108"/>
      <c r="E801" s="109"/>
      <c r="F801" s="110"/>
      <c r="G801" s="111"/>
      <c r="I801" s="111"/>
      <c r="J801" s="111"/>
    </row>
    <row r="802" spans="1:10" s="106" customFormat="1">
      <c r="A802" s="105"/>
      <c r="C802" s="107"/>
      <c r="D802" s="108"/>
      <c r="E802" s="109"/>
      <c r="F802" s="110"/>
      <c r="G802" s="111"/>
      <c r="I802" s="111"/>
      <c r="J802" s="111"/>
    </row>
    <row r="803" spans="1:10" s="106" customFormat="1">
      <c r="A803" s="105"/>
      <c r="C803" s="107"/>
      <c r="D803" s="108"/>
      <c r="E803" s="109"/>
      <c r="F803" s="110"/>
      <c r="G803" s="111"/>
      <c r="I803" s="111"/>
      <c r="J803" s="111"/>
    </row>
    <row r="804" spans="1:10" s="106" customFormat="1">
      <c r="A804" s="105"/>
      <c r="C804" s="107"/>
      <c r="D804" s="108"/>
      <c r="E804" s="109"/>
      <c r="F804" s="110"/>
      <c r="G804" s="111"/>
      <c r="I804" s="111"/>
      <c r="J804" s="111"/>
    </row>
    <row r="805" spans="1:10" s="106" customFormat="1">
      <c r="A805" s="105"/>
      <c r="C805" s="107"/>
      <c r="D805" s="108"/>
      <c r="E805" s="109"/>
      <c r="F805" s="110"/>
      <c r="G805" s="111"/>
      <c r="I805" s="111"/>
      <c r="J805" s="111"/>
    </row>
    <row r="806" spans="1:10" s="106" customFormat="1">
      <c r="A806" s="105"/>
      <c r="C806" s="107"/>
      <c r="D806" s="108"/>
      <c r="E806" s="109"/>
      <c r="F806" s="110"/>
      <c r="G806" s="111"/>
      <c r="I806" s="111"/>
      <c r="J806" s="111"/>
    </row>
    <row r="807" spans="1:10" s="106" customFormat="1">
      <c r="A807" s="105"/>
      <c r="C807" s="107"/>
      <c r="D807" s="108"/>
      <c r="E807" s="109"/>
      <c r="F807" s="110"/>
      <c r="G807" s="111"/>
      <c r="I807" s="111"/>
      <c r="J807" s="111"/>
    </row>
    <row r="808" spans="1:10" s="106" customFormat="1">
      <c r="A808" s="105"/>
      <c r="C808" s="107"/>
      <c r="D808" s="108"/>
      <c r="E808" s="109"/>
      <c r="F808" s="110"/>
      <c r="G808" s="111"/>
      <c r="I808" s="111"/>
      <c r="J808" s="111"/>
    </row>
    <row r="809" spans="1:10" s="106" customFormat="1">
      <c r="A809" s="105"/>
      <c r="C809" s="107"/>
      <c r="D809" s="108"/>
      <c r="E809" s="109"/>
      <c r="F809" s="110"/>
      <c r="G809" s="111"/>
      <c r="I809" s="111"/>
      <c r="J809" s="111"/>
    </row>
    <row r="810" spans="1:10" s="106" customFormat="1">
      <c r="A810" s="105"/>
      <c r="C810" s="107"/>
      <c r="D810" s="108"/>
      <c r="E810" s="109"/>
      <c r="F810" s="110"/>
      <c r="G810" s="111"/>
      <c r="I810" s="111"/>
      <c r="J810" s="111"/>
    </row>
    <row r="811" spans="1:10" s="106" customFormat="1">
      <c r="A811" s="105"/>
      <c r="C811" s="107"/>
      <c r="D811" s="108"/>
      <c r="E811" s="109"/>
      <c r="F811" s="110"/>
      <c r="G811" s="111"/>
      <c r="I811" s="111"/>
      <c r="J811" s="111"/>
    </row>
    <row r="812" spans="1:10" s="106" customFormat="1">
      <c r="A812" s="105"/>
      <c r="C812" s="107"/>
      <c r="D812" s="108"/>
      <c r="E812" s="109"/>
      <c r="F812" s="110"/>
      <c r="G812" s="111"/>
      <c r="I812" s="111"/>
      <c r="J812" s="111"/>
    </row>
    <row r="813" spans="1:10" s="106" customFormat="1">
      <c r="A813" s="105"/>
      <c r="C813" s="107"/>
      <c r="D813" s="108"/>
      <c r="E813" s="109"/>
      <c r="F813" s="110"/>
      <c r="G813" s="111"/>
      <c r="I813" s="111"/>
      <c r="J813" s="111"/>
    </row>
    <row r="814" spans="1:10" s="106" customFormat="1">
      <c r="A814" s="105"/>
      <c r="C814" s="107"/>
      <c r="D814" s="108"/>
      <c r="E814" s="109"/>
      <c r="F814" s="110"/>
      <c r="G814" s="111"/>
      <c r="I814" s="111"/>
      <c r="J814" s="111"/>
    </row>
    <row r="815" spans="1:10" s="106" customFormat="1">
      <c r="A815" s="105"/>
      <c r="C815" s="107"/>
      <c r="D815" s="108"/>
      <c r="E815" s="109"/>
      <c r="F815" s="110"/>
      <c r="G815" s="111"/>
      <c r="I815" s="111"/>
      <c r="J815" s="111"/>
    </row>
    <row r="816" spans="1:10" s="106" customFormat="1">
      <c r="A816" s="105"/>
      <c r="C816" s="107"/>
      <c r="D816" s="108"/>
      <c r="E816" s="109"/>
      <c r="F816" s="110"/>
      <c r="G816" s="111"/>
      <c r="I816" s="111"/>
      <c r="J816" s="111"/>
    </row>
    <row r="817" spans="1:10" s="106" customFormat="1">
      <c r="A817" s="105"/>
      <c r="C817" s="107"/>
      <c r="D817" s="108"/>
      <c r="E817" s="109"/>
      <c r="F817" s="110"/>
      <c r="G817" s="111"/>
      <c r="I817" s="111"/>
      <c r="J817" s="111"/>
    </row>
    <row r="818" spans="1:10" s="106" customFormat="1">
      <c r="A818" s="105"/>
      <c r="C818" s="107"/>
      <c r="D818" s="108"/>
      <c r="E818" s="109"/>
      <c r="F818" s="110"/>
      <c r="G818" s="111"/>
      <c r="I818" s="111"/>
      <c r="J818" s="111"/>
    </row>
    <row r="819" spans="1:10" s="106" customFormat="1">
      <c r="A819" s="105"/>
      <c r="C819" s="107"/>
      <c r="D819" s="108"/>
      <c r="E819" s="109"/>
      <c r="F819" s="110"/>
      <c r="G819" s="111"/>
      <c r="I819" s="111"/>
      <c r="J819" s="111"/>
    </row>
    <row r="820" spans="1:10" s="106" customFormat="1">
      <c r="A820" s="105"/>
      <c r="C820" s="107"/>
      <c r="D820" s="108"/>
      <c r="E820" s="109"/>
      <c r="F820" s="110"/>
      <c r="G820" s="111"/>
      <c r="I820" s="111"/>
      <c r="J820" s="111"/>
    </row>
    <row r="821" spans="1:10" s="106" customFormat="1">
      <c r="A821" s="105"/>
      <c r="C821" s="107"/>
      <c r="D821" s="108"/>
      <c r="E821" s="109"/>
      <c r="F821" s="110"/>
      <c r="G821" s="111"/>
      <c r="I821" s="111"/>
      <c r="J821" s="111"/>
    </row>
    <row r="822" spans="1:10" s="106" customFormat="1">
      <c r="A822" s="105"/>
      <c r="C822" s="107"/>
      <c r="D822" s="108"/>
      <c r="E822" s="109"/>
      <c r="F822" s="110"/>
      <c r="G822" s="111"/>
      <c r="I822" s="111"/>
      <c r="J822" s="111"/>
    </row>
    <row r="823" spans="1:10" s="106" customFormat="1">
      <c r="A823" s="105"/>
      <c r="C823" s="107"/>
      <c r="D823" s="108"/>
      <c r="E823" s="109"/>
      <c r="F823" s="110"/>
      <c r="G823" s="111"/>
      <c r="I823" s="111"/>
      <c r="J823" s="111"/>
    </row>
    <row r="824" spans="1:10" s="106" customFormat="1">
      <c r="A824" s="105"/>
      <c r="C824" s="107"/>
      <c r="D824" s="108"/>
      <c r="E824" s="109"/>
      <c r="F824" s="110"/>
      <c r="G824" s="111"/>
      <c r="I824" s="111"/>
      <c r="J824" s="111"/>
    </row>
    <row r="825" spans="1:10" s="106" customFormat="1">
      <c r="A825" s="105"/>
      <c r="C825" s="107"/>
      <c r="D825" s="108"/>
      <c r="E825" s="109"/>
      <c r="F825" s="110"/>
      <c r="G825" s="111"/>
      <c r="I825" s="111"/>
      <c r="J825" s="111"/>
    </row>
    <row r="826" spans="1:10" s="106" customFormat="1">
      <c r="A826" s="105"/>
      <c r="C826" s="107"/>
      <c r="D826" s="108"/>
      <c r="E826" s="109"/>
      <c r="F826" s="110"/>
      <c r="G826" s="111"/>
      <c r="I826" s="111"/>
      <c r="J826" s="111"/>
    </row>
    <row r="827" spans="1:10" s="106" customFormat="1">
      <c r="A827" s="105"/>
      <c r="C827" s="107"/>
      <c r="D827" s="108"/>
      <c r="E827" s="109"/>
      <c r="F827" s="110"/>
      <c r="G827" s="111"/>
      <c r="I827" s="111"/>
      <c r="J827" s="111"/>
    </row>
    <row r="828" spans="1:10" s="106" customFormat="1">
      <c r="A828" s="105"/>
      <c r="C828" s="107"/>
      <c r="D828" s="108"/>
      <c r="E828" s="109"/>
      <c r="F828" s="110"/>
      <c r="G828" s="111"/>
      <c r="I828" s="111"/>
      <c r="J828" s="111"/>
    </row>
    <row r="829" spans="1:10" s="106" customFormat="1">
      <c r="A829" s="105"/>
      <c r="C829" s="107"/>
      <c r="D829" s="108"/>
      <c r="E829" s="109"/>
      <c r="F829" s="110"/>
      <c r="G829" s="111"/>
      <c r="I829" s="111"/>
      <c r="J829" s="111"/>
    </row>
    <row r="830" spans="1:10" s="106" customFormat="1">
      <c r="A830" s="105"/>
      <c r="C830" s="107"/>
      <c r="D830" s="108"/>
      <c r="E830" s="109"/>
      <c r="F830" s="110"/>
      <c r="G830" s="111"/>
      <c r="I830" s="111"/>
      <c r="J830" s="111"/>
    </row>
    <row r="831" spans="1:10" s="106" customFormat="1">
      <c r="A831" s="105"/>
      <c r="C831" s="107"/>
      <c r="D831" s="108"/>
      <c r="E831" s="109"/>
      <c r="F831" s="110"/>
      <c r="G831" s="111"/>
      <c r="I831" s="111"/>
      <c r="J831" s="111"/>
    </row>
    <row r="832" spans="1:10" s="106" customFormat="1">
      <c r="A832" s="105"/>
      <c r="C832" s="107"/>
      <c r="D832" s="108"/>
      <c r="E832" s="109"/>
      <c r="F832" s="110"/>
      <c r="G832" s="111"/>
      <c r="I832" s="111"/>
      <c r="J832" s="111"/>
    </row>
    <row r="833" spans="1:10" s="106" customFormat="1">
      <c r="A833" s="105"/>
      <c r="C833" s="107"/>
      <c r="D833" s="108"/>
      <c r="E833" s="109"/>
      <c r="F833" s="110"/>
      <c r="G833" s="111"/>
      <c r="I833" s="111"/>
      <c r="J833" s="111"/>
    </row>
    <row r="834" spans="1:10" s="106" customFormat="1">
      <c r="A834" s="105"/>
      <c r="C834" s="107"/>
      <c r="D834" s="108"/>
      <c r="E834" s="109"/>
      <c r="F834" s="110"/>
      <c r="G834" s="111"/>
      <c r="I834" s="111"/>
      <c r="J834" s="111"/>
    </row>
    <row r="835" spans="1:10" s="106" customFormat="1">
      <c r="A835" s="105"/>
      <c r="C835" s="107"/>
      <c r="D835" s="108"/>
      <c r="E835" s="109"/>
      <c r="F835" s="110"/>
      <c r="G835" s="111"/>
      <c r="I835" s="111"/>
      <c r="J835" s="111"/>
    </row>
    <row r="836" spans="1:10" s="106" customFormat="1">
      <c r="A836" s="105"/>
      <c r="C836" s="107"/>
      <c r="D836" s="108"/>
      <c r="E836" s="109"/>
      <c r="F836" s="110"/>
      <c r="G836" s="111"/>
      <c r="I836" s="111"/>
      <c r="J836" s="111"/>
    </row>
    <row r="837" spans="1:10" s="106" customFormat="1">
      <c r="A837" s="105"/>
      <c r="C837" s="107"/>
      <c r="D837" s="108"/>
      <c r="E837" s="109"/>
      <c r="F837" s="110"/>
      <c r="G837" s="111"/>
      <c r="I837" s="111"/>
      <c r="J837" s="111"/>
    </row>
    <row r="838" spans="1:10" s="106" customFormat="1">
      <c r="A838" s="105"/>
      <c r="C838" s="107"/>
      <c r="D838" s="108"/>
      <c r="E838" s="109"/>
      <c r="F838" s="110"/>
      <c r="G838" s="111"/>
      <c r="I838" s="111"/>
      <c r="J838" s="111"/>
    </row>
    <row r="839" spans="1:10" s="106" customFormat="1">
      <c r="A839" s="105"/>
      <c r="C839" s="107"/>
      <c r="D839" s="108"/>
      <c r="E839" s="109"/>
      <c r="F839" s="110"/>
      <c r="G839" s="111"/>
      <c r="I839" s="111"/>
      <c r="J839" s="111"/>
    </row>
    <row r="840" spans="1:10" s="106" customFormat="1">
      <c r="A840" s="105"/>
      <c r="C840" s="107"/>
      <c r="D840" s="108"/>
      <c r="E840" s="109"/>
      <c r="F840" s="110"/>
      <c r="G840" s="111"/>
      <c r="I840" s="111"/>
      <c r="J840" s="111"/>
    </row>
    <row r="841" spans="1:10" s="106" customFormat="1">
      <c r="A841" s="105"/>
      <c r="C841" s="107"/>
      <c r="D841" s="108"/>
      <c r="E841" s="109"/>
      <c r="F841" s="110"/>
      <c r="G841" s="111"/>
      <c r="I841" s="111"/>
      <c r="J841" s="111"/>
    </row>
    <row r="842" spans="1:10" s="106" customFormat="1">
      <c r="A842" s="105"/>
      <c r="C842" s="107"/>
      <c r="D842" s="108"/>
      <c r="E842" s="109"/>
      <c r="F842" s="110"/>
      <c r="G842" s="111"/>
      <c r="I842" s="111"/>
      <c r="J842" s="111"/>
    </row>
    <row r="843" spans="1:10" s="106" customFormat="1">
      <c r="A843" s="105"/>
      <c r="C843" s="107"/>
      <c r="D843" s="108"/>
      <c r="E843" s="109"/>
      <c r="F843" s="110"/>
      <c r="G843" s="111"/>
      <c r="I843" s="111"/>
      <c r="J843" s="111"/>
    </row>
    <row r="844" spans="1:10" s="106" customFormat="1">
      <c r="A844" s="105"/>
      <c r="C844" s="107"/>
      <c r="D844" s="108"/>
      <c r="E844" s="109"/>
      <c r="F844" s="110"/>
      <c r="G844" s="111"/>
      <c r="I844" s="111"/>
      <c r="J844" s="111"/>
    </row>
    <row r="845" spans="1:10" s="106" customFormat="1">
      <c r="A845" s="105"/>
      <c r="C845" s="107"/>
      <c r="D845" s="108"/>
      <c r="E845" s="109"/>
      <c r="F845" s="110"/>
      <c r="G845" s="111"/>
      <c r="I845" s="111"/>
      <c r="J845" s="111"/>
    </row>
    <row r="846" spans="1:10" s="106" customFormat="1">
      <c r="A846" s="105"/>
      <c r="C846" s="107"/>
      <c r="D846" s="108"/>
      <c r="E846" s="109"/>
      <c r="F846" s="110"/>
      <c r="G846" s="111"/>
      <c r="I846" s="111"/>
      <c r="J846" s="111"/>
    </row>
    <row r="847" spans="1:10" s="106" customFormat="1">
      <c r="A847" s="105"/>
      <c r="C847" s="107"/>
      <c r="D847" s="108"/>
      <c r="E847" s="109"/>
      <c r="F847" s="110"/>
      <c r="G847" s="111"/>
      <c r="I847" s="111"/>
      <c r="J847" s="111"/>
    </row>
    <row r="848" spans="1:10" s="106" customFormat="1">
      <c r="A848" s="105"/>
      <c r="C848" s="107"/>
      <c r="D848" s="108"/>
      <c r="E848" s="109"/>
      <c r="F848" s="110"/>
      <c r="G848" s="111"/>
      <c r="I848" s="111"/>
      <c r="J848" s="111"/>
    </row>
    <row r="849" spans="1:10" s="106" customFormat="1">
      <c r="A849" s="105"/>
      <c r="C849" s="107"/>
      <c r="D849" s="108"/>
      <c r="E849" s="109"/>
      <c r="F849" s="110"/>
      <c r="G849" s="111"/>
      <c r="I849" s="111"/>
      <c r="J849" s="111"/>
    </row>
    <row r="850" spans="1:10" s="106" customFormat="1">
      <c r="A850" s="105"/>
      <c r="C850" s="107"/>
      <c r="D850" s="108"/>
      <c r="E850" s="109"/>
      <c r="F850" s="110"/>
      <c r="G850" s="111"/>
      <c r="I850" s="111"/>
      <c r="J850" s="111"/>
    </row>
    <row r="851" spans="1:10" s="106" customFormat="1">
      <c r="A851" s="105"/>
      <c r="C851" s="107"/>
      <c r="D851" s="108"/>
      <c r="E851" s="109"/>
      <c r="F851" s="110"/>
      <c r="G851" s="111"/>
      <c r="I851" s="111"/>
      <c r="J851" s="111"/>
    </row>
    <row r="852" spans="1:10" s="106" customFormat="1">
      <c r="A852" s="105"/>
      <c r="C852" s="107"/>
      <c r="D852" s="108"/>
      <c r="E852" s="109"/>
      <c r="F852" s="110"/>
      <c r="G852" s="111"/>
      <c r="I852" s="111"/>
      <c r="J852" s="111"/>
    </row>
    <row r="853" spans="1:10" s="106" customFormat="1">
      <c r="A853" s="105"/>
      <c r="C853" s="107"/>
      <c r="D853" s="108"/>
      <c r="E853" s="109"/>
      <c r="F853" s="110"/>
      <c r="G853" s="111"/>
      <c r="I853" s="111"/>
      <c r="J853" s="111"/>
    </row>
    <row r="854" spans="1:10" s="106" customFormat="1">
      <c r="A854" s="105"/>
      <c r="C854" s="107"/>
      <c r="D854" s="108"/>
      <c r="E854" s="109"/>
      <c r="F854" s="110"/>
      <c r="G854" s="111"/>
      <c r="I854" s="111"/>
      <c r="J854" s="111"/>
    </row>
    <row r="855" spans="1:10" s="106" customFormat="1">
      <c r="A855" s="105"/>
      <c r="C855" s="107"/>
      <c r="D855" s="108"/>
      <c r="E855" s="109"/>
      <c r="F855" s="110"/>
      <c r="G855" s="111"/>
      <c r="I855" s="111"/>
      <c r="J855" s="111"/>
    </row>
    <row r="856" spans="1:10" s="106" customFormat="1">
      <c r="A856" s="105"/>
      <c r="C856" s="107"/>
      <c r="D856" s="108"/>
      <c r="E856" s="109"/>
      <c r="F856" s="110"/>
      <c r="G856" s="111"/>
      <c r="I856" s="111"/>
      <c r="J856" s="111"/>
    </row>
    <row r="857" spans="1:10" s="106" customFormat="1">
      <c r="A857" s="105"/>
      <c r="C857" s="107"/>
      <c r="D857" s="108"/>
      <c r="E857" s="109"/>
      <c r="F857" s="110"/>
      <c r="G857" s="111"/>
      <c r="I857" s="111"/>
      <c r="J857" s="111"/>
    </row>
    <row r="858" spans="1:10" s="106" customFormat="1">
      <c r="A858" s="105"/>
      <c r="C858" s="107"/>
      <c r="D858" s="108"/>
      <c r="E858" s="109"/>
      <c r="F858" s="110"/>
      <c r="G858" s="111"/>
      <c r="I858" s="111"/>
      <c r="J858" s="111"/>
    </row>
    <row r="859" spans="1:10" s="106" customFormat="1">
      <c r="A859" s="105"/>
      <c r="C859" s="107"/>
      <c r="D859" s="108"/>
      <c r="E859" s="109"/>
      <c r="F859" s="110"/>
      <c r="G859" s="111"/>
      <c r="I859" s="111"/>
      <c r="J859" s="111"/>
    </row>
    <row r="860" spans="1:10" s="106" customFormat="1">
      <c r="A860" s="105"/>
      <c r="C860" s="107"/>
      <c r="D860" s="108"/>
      <c r="E860" s="109"/>
      <c r="F860" s="110"/>
      <c r="G860" s="111"/>
      <c r="I860" s="111"/>
      <c r="J860" s="111"/>
    </row>
    <row r="861" spans="1:10" s="106" customFormat="1">
      <c r="A861" s="105"/>
      <c r="C861" s="107"/>
      <c r="D861" s="108"/>
      <c r="E861" s="109"/>
      <c r="F861" s="110"/>
      <c r="G861" s="111"/>
      <c r="I861" s="111"/>
      <c r="J861" s="111"/>
    </row>
    <row r="862" spans="1:10" s="106" customFormat="1">
      <c r="A862" s="105"/>
      <c r="C862" s="107"/>
      <c r="D862" s="108"/>
      <c r="E862" s="109"/>
      <c r="F862" s="110"/>
      <c r="G862" s="111"/>
      <c r="I862" s="111"/>
      <c r="J862" s="111"/>
    </row>
    <row r="863" spans="1:10" s="106" customFormat="1">
      <c r="A863" s="105"/>
      <c r="C863" s="107"/>
      <c r="D863" s="108"/>
      <c r="E863" s="109"/>
      <c r="F863" s="110"/>
      <c r="G863" s="111"/>
      <c r="I863" s="111"/>
      <c r="J863" s="111"/>
    </row>
    <row r="864" spans="1:10" s="106" customFormat="1">
      <c r="A864" s="105"/>
      <c r="C864" s="107"/>
      <c r="D864" s="108"/>
      <c r="E864" s="109"/>
      <c r="F864" s="110"/>
      <c r="G864" s="111"/>
      <c r="I864" s="111"/>
      <c r="J864" s="111"/>
    </row>
    <row r="865" spans="1:10" s="106" customFormat="1">
      <c r="A865" s="105"/>
      <c r="C865" s="107"/>
      <c r="D865" s="108"/>
      <c r="E865" s="109"/>
      <c r="F865" s="110"/>
      <c r="G865" s="111"/>
      <c r="I865" s="111"/>
      <c r="J865" s="111"/>
    </row>
    <row r="866" spans="1:10" s="106" customFormat="1">
      <c r="A866" s="105"/>
      <c r="C866" s="107"/>
      <c r="D866" s="108"/>
      <c r="E866" s="109"/>
      <c r="F866" s="110"/>
      <c r="G866" s="111"/>
      <c r="I866" s="111"/>
      <c r="J866" s="111"/>
    </row>
    <row r="867" spans="1:10" s="106" customFormat="1">
      <c r="A867" s="105"/>
      <c r="C867" s="107"/>
      <c r="D867" s="108"/>
      <c r="E867" s="109"/>
      <c r="F867" s="110"/>
      <c r="G867" s="111"/>
      <c r="I867" s="111"/>
      <c r="J867" s="111"/>
    </row>
    <row r="868" spans="1:10" s="106" customFormat="1">
      <c r="A868" s="105"/>
      <c r="C868" s="107"/>
      <c r="D868" s="108"/>
      <c r="E868" s="109"/>
      <c r="F868" s="110"/>
      <c r="G868" s="111"/>
      <c r="I868" s="111"/>
      <c r="J868" s="111"/>
    </row>
    <row r="869" spans="1:10" s="106" customFormat="1">
      <c r="A869" s="105"/>
      <c r="C869" s="107"/>
      <c r="D869" s="108"/>
      <c r="E869" s="109"/>
      <c r="F869" s="110"/>
      <c r="G869" s="111"/>
      <c r="I869" s="111"/>
      <c r="J869" s="111"/>
    </row>
    <row r="870" spans="1:10" s="106" customFormat="1">
      <c r="A870" s="105"/>
      <c r="C870" s="107"/>
      <c r="D870" s="108"/>
      <c r="E870" s="109"/>
      <c r="F870" s="110"/>
      <c r="G870" s="111"/>
      <c r="I870" s="111"/>
      <c r="J870" s="111"/>
    </row>
    <row r="871" spans="1:10" s="106" customFormat="1">
      <c r="A871" s="105"/>
      <c r="C871" s="107"/>
      <c r="D871" s="108"/>
      <c r="E871" s="109"/>
      <c r="F871" s="110"/>
      <c r="G871" s="111"/>
      <c r="I871" s="111"/>
      <c r="J871" s="111"/>
    </row>
    <row r="872" spans="1:10" s="106" customFormat="1">
      <c r="A872" s="105"/>
      <c r="C872" s="107"/>
      <c r="D872" s="108"/>
      <c r="E872" s="109"/>
      <c r="F872" s="110"/>
      <c r="G872" s="111"/>
      <c r="I872" s="111"/>
      <c r="J872" s="111"/>
    </row>
    <row r="873" spans="1:10" s="106" customFormat="1">
      <c r="A873" s="105"/>
      <c r="C873" s="107"/>
      <c r="D873" s="108"/>
      <c r="E873" s="109"/>
      <c r="F873" s="110"/>
      <c r="G873" s="111"/>
      <c r="I873" s="111"/>
      <c r="J873" s="111"/>
    </row>
    <row r="874" spans="1:10" s="106" customFormat="1">
      <c r="A874" s="105"/>
      <c r="C874" s="107"/>
      <c r="D874" s="108"/>
      <c r="E874" s="109"/>
      <c r="F874" s="110"/>
      <c r="G874" s="111"/>
      <c r="I874" s="111"/>
      <c r="J874" s="111"/>
    </row>
    <row r="875" spans="1:10" s="106" customFormat="1">
      <c r="A875" s="105"/>
      <c r="C875" s="107"/>
      <c r="D875" s="108"/>
      <c r="E875" s="109"/>
      <c r="F875" s="110"/>
      <c r="G875" s="111"/>
      <c r="I875" s="111"/>
      <c r="J875" s="111"/>
    </row>
    <row r="876" spans="1:10" s="106" customFormat="1">
      <c r="A876" s="105"/>
      <c r="C876" s="107"/>
      <c r="D876" s="108"/>
      <c r="E876" s="109"/>
      <c r="F876" s="110"/>
      <c r="G876" s="111"/>
      <c r="I876" s="111"/>
      <c r="J876" s="111"/>
    </row>
    <row r="877" spans="1:10" s="106" customFormat="1">
      <c r="A877" s="105"/>
      <c r="C877" s="107"/>
      <c r="D877" s="108"/>
      <c r="E877" s="109"/>
      <c r="F877" s="110"/>
      <c r="G877" s="111"/>
      <c r="I877" s="111"/>
      <c r="J877" s="111"/>
    </row>
    <row r="878" spans="1:10" s="106" customFormat="1">
      <c r="A878" s="105"/>
      <c r="C878" s="107"/>
      <c r="D878" s="108"/>
      <c r="E878" s="109"/>
      <c r="F878" s="110"/>
      <c r="G878" s="111"/>
      <c r="I878" s="111"/>
      <c r="J878" s="111"/>
    </row>
    <row r="879" spans="1:10" s="106" customFormat="1">
      <c r="A879" s="105"/>
      <c r="C879" s="107"/>
      <c r="D879" s="108"/>
      <c r="E879" s="109"/>
      <c r="F879" s="110"/>
      <c r="G879" s="111"/>
      <c r="I879" s="111"/>
      <c r="J879" s="111"/>
    </row>
    <row r="880" spans="1:10" s="106" customFormat="1">
      <c r="A880" s="105"/>
      <c r="C880" s="107"/>
      <c r="D880" s="108"/>
      <c r="E880" s="109"/>
      <c r="F880" s="110"/>
      <c r="G880" s="111"/>
      <c r="I880" s="111"/>
      <c r="J880" s="111"/>
    </row>
    <row r="881" spans="1:10" s="106" customFormat="1">
      <c r="A881" s="105"/>
      <c r="C881" s="107"/>
      <c r="D881" s="108"/>
      <c r="E881" s="109"/>
      <c r="F881" s="110"/>
      <c r="G881" s="111"/>
      <c r="I881" s="111"/>
      <c r="J881" s="111"/>
    </row>
    <row r="882" spans="1:10" s="106" customFormat="1">
      <c r="A882" s="105"/>
      <c r="C882" s="107"/>
      <c r="D882" s="108"/>
      <c r="E882" s="109"/>
      <c r="F882" s="110"/>
      <c r="G882" s="111"/>
      <c r="I882" s="111"/>
      <c r="J882" s="111"/>
    </row>
    <row r="883" spans="1:10" s="106" customFormat="1">
      <c r="A883" s="105"/>
      <c r="C883" s="107"/>
      <c r="D883" s="108"/>
      <c r="E883" s="109"/>
      <c r="F883" s="110"/>
      <c r="G883" s="111"/>
      <c r="I883" s="111"/>
      <c r="J883" s="111"/>
    </row>
    <row r="884" spans="1:10" s="106" customFormat="1">
      <c r="A884" s="105"/>
      <c r="C884" s="107"/>
      <c r="D884" s="108"/>
      <c r="E884" s="109"/>
      <c r="F884" s="110"/>
      <c r="G884" s="111"/>
      <c r="I884" s="111"/>
      <c r="J884" s="111"/>
    </row>
    <row r="885" spans="1:10" s="106" customFormat="1">
      <c r="A885" s="105"/>
      <c r="C885" s="107"/>
      <c r="D885" s="108"/>
      <c r="E885" s="109"/>
      <c r="F885" s="110"/>
      <c r="G885" s="111"/>
      <c r="I885" s="111"/>
      <c r="J885" s="111"/>
    </row>
    <row r="886" spans="1:10" s="106" customFormat="1">
      <c r="A886" s="105"/>
      <c r="C886" s="107"/>
      <c r="D886" s="108"/>
      <c r="E886" s="109"/>
      <c r="F886" s="110"/>
      <c r="G886" s="111"/>
      <c r="I886" s="111"/>
      <c r="J886" s="111"/>
    </row>
    <row r="887" spans="1:10" s="106" customFormat="1">
      <c r="A887" s="105"/>
      <c r="C887" s="107"/>
      <c r="D887" s="108"/>
      <c r="E887" s="109"/>
      <c r="F887" s="110"/>
      <c r="G887" s="111"/>
      <c r="I887" s="111"/>
      <c r="J887" s="111"/>
    </row>
    <row r="888" spans="1:10" s="106" customFormat="1">
      <c r="A888" s="105"/>
      <c r="C888" s="107"/>
      <c r="D888" s="108"/>
      <c r="E888" s="109"/>
      <c r="F888" s="110"/>
      <c r="G888" s="111"/>
      <c r="I888" s="111"/>
      <c r="J888" s="111"/>
    </row>
    <row r="889" spans="1:10" s="106" customFormat="1">
      <c r="A889" s="105"/>
      <c r="C889" s="107"/>
      <c r="D889" s="108"/>
      <c r="E889" s="109"/>
      <c r="F889" s="110"/>
      <c r="G889" s="111"/>
      <c r="I889" s="111"/>
      <c r="J889" s="111"/>
    </row>
    <row r="890" spans="1:10" s="106" customFormat="1">
      <c r="A890" s="105"/>
      <c r="C890" s="107"/>
      <c r="D890" s="108"/>
      <c r="E890" s="109"/>
      <c r="F890" s="110"/>
      <c r="G890" s="111"/>
      <c r="I890" s="111"/>
      <c r="J890" s="111"/>
    </row>
    <row r="891" spans="1:10" s="106" customFormat="1">
      <c r="A891" s="105"/>
      <c r="C891" s="107"/>
      <c r="D891" s="108"/>
      <c r="E891" s="109"/>
      <c r="F891" s="110"/>
      <c r="G891" s="111"/>
      <c r="I891" s="111"/>
      <c r="J891" s="111"/>
    </row>
    <row r="892" spans="1:10" s="106" customFormat="1">
      <c r="A892" s="105"/>
      <c r="C892" s="107"/>
      <c r="D892" s="108"/>
      <c r="E892" s="109"/>
      <c r="F892" s="110"/>
      <c r="G892" s="111"/>
      <c r="I892" s="111"/>
      <c r="J892" s="111"/>
    </row>
    <row r="893" spans="1:10" s="106" customFormat="1">
      <c r="A893" s="105"/>
      <c r="C893" s="107"/>
      <c r="D893" s="108"/>
      <c r="E893" s="109"/>
      <c r="F893" s="110"/>
      <c r="G893" s="111"/>
      <c r="I893" s="111"/>
      <c r="J893" s="111"/>
    </row>
    <row r="894" spans="1:10" s="106" customFormat="1">
      <c r="A894" s="105"/>
      <c r="C894" s="107"/>
      <c r="D894" s="108"/>
      <c r="E894" s="109"/>
      <c r="F894" s="110"/>
      <c r="G894" s="111"/>
      <c r="I894" s="111"/>
      <c r="J894" s="111"/>
    </row>
    <row r="895" spans="1:10" s="106" customFormat="1">
      <c r="A895" s="105"/>
      <c r="C895" s="107"/>
      <c r="D895" s="108"/>
      <c r="E895" s="109"/>
      <c r="F895" s="110"/>
      <c r="G895" s="111"/>
      <c r="I895" s="111"/>
      <c r="J895" s="111"/>
    </row>
    <row r="896" spans="1:10" s="106" customFormat="1">
      <c r="A896" s="105"/>
      <c r="C896" s="107"/>
      <c r="D896" s="108"/>
      <c r="E896" s="109"/>
      <c r="F896" s="110"/>
      <c r="G896" s="111"/>
      <c r="I896" s="111"/>
      <c r="J896" s="111"/>
    </row>
    <row r="897" spans="1:10" s="106" customFormat="1">
      <c r="A897" s="105"/>
      <c r="C897" s="107"/>
      <c r="D897" s="108"/>
      <c r="E897" s="109"/>
      <c r="F897" s="110"/>
      <c r="G897" s="111"/>
      <c r="I897" s="111"/>
      <c r="J897" s="111"/>
    </row>
    <row r="898" spans="1:10" s="106" customFormat="1">
      <c r="A898" s="105"/>
      <c r="C898" s="107"/>
      <c r="D898" s="108"/>
      <c r="E898" s="109"/>
      <c r="F898" s="110"/>
      <c r="G898" s="111"/>
      <c r="I898" s="111"/>
      <c r="J898" s="111"/>
    </row>
    <row r="899" spans="1:10" s="106" customFormat="1">
      <c r="A899" s="105"/>
      <c r="C899" s="107"/>
      <c r="D899" s="108"/>
      <c r="E899" s="109"/>
      <c r="F899" s="110"/>
      <c r="G899" s="111"/>
      <c r="I899" s="111"/>
      <c r="J899" s="111"/>
    </row>
    <row r="900" spans="1:10" s="106" customFormat="1">
      <c r="A900" s="105"/>
      <c r="C900" s="107"/>
      <c r="D900" s="108"/>
      <c r="E900" s="109"/>
      <c r="F900" s="110"/>
      <c r="G900" s="111"/>
      <c r="I900" s="111"/>
      <c r="J900" s="111"/>
    </row>
    <row r="901" spans="1:10" s="106" customFormat="1">
      <c r="A901" s="105"/>
      <c r="C901" s="107"/>
      <c r="D901" s="108"/>
      <c r="E901" s="109"/>
      <c r="F901" s="110"/>
      <c r="G901" s="111"/>
      <c r="I901" s="111"/>
      <c r="J901" s="111"/>
    </row>
    <row r="902" spans="1:10" s="106" customFormat="1">
      <c r="A902" s="105"/>
      <c r="C902" s="107"/>
      <c r="D902" s="108"/>
      <c r="E902" s="109"/>
      <c r="F902" s="110"/>
      <c r="G902" s="111"/>
      <c r="I902" s="111"/>
      <c r="J902" s="111"/>
    </row>
    <row r="903" spans="1:10" s="106" customFormat="1">
      <c r="A903" s="105"/>
      <c r="C903" s="107"/>
      <c r="D903" s="108"/>
      <c r="E903" s="109"/>
      <c r="F903" s="110"/>
      <c r="G903" s="111"/>
      <c r="I903" s="111"/>
      <c r="J903" s="111"/>
    </row>
    <row r="904" spans="1:10" s="106" customFormat="1">
      <c r="A904" s="105"/>
      <c r="C904" s="107"/>
      <c r="D904" s="108"/>
      <c r="E904" s="109"/>
      <c r="F904" s="110"/>
      <c r="G904" s="111"/>
      <c r="I904" s="111"/>
      <c r="J904" s="111"/>
    </row>
    <row r="905" spans="1:10" s="106" customFormat="1">
      <c r="A905" s="105"/>
      <c r="C905" s="107"/>
      <c r="D905" s="108"/>
      <c r="E905" s="109"/>
      <c r="F905" s="110"/>
      <c r="G905" s="111"/>
      <c r="I905" s="111"/>
      <c r="J905" s="111"/>
    </row>
    <row r="906" spans="1:10" s="106" customFormat="1">
      <c r="A906" s="105"/>
      <c r="C906" s="107"/>
      <c r="D906" s="108"/>
      <c r="E906" s="109"/>
      <c r="F906" s="110"/>
      <c r="G906" s="111"/>
      <c r="I906" s="111"/>
      <c r="J906" s="111"/>
    </row>
    <row r="907" spans="1:10" s="106" customFormat="1">
      <c r="A907" s="105"/>
      <c r="C907" s="107"/>
      <c r="D907" s="108"/>
      <c r="E907" s="109"/>
      <c r="F907" s="110"/>
      <c r="G907" s="111"/>
      <c r="I907" s="111"/>
      <c r="J907" s="111"/>
    </row>
    <row r="908" spans="1:10" s="106" customFormat="1">
      <c r="A908" s="105"/>
      <c r="C908" s="107"/>
      <c r="D908" s="108"/>
      <c r="E908" s="109"/>
      <c r="F908" s="110"/>
      <c r="G908" s="111"/>
      <c r="I908" s="111"/>
      <c r="J908" s="111"/>
    </row>
    <row r="909" spans="1:10" s="106" customFormat="1">
      <c r="A909" s="105"/>
      <c r="C909" s="107"/>
      <c r="D909" s="108"/>
      <c r="E909" s="109"/>
      <c r="F909" s="110"/>
      <c r="G909" s="111"/>
      <c r="I909" s="111"/>
      <c r="J909" s="111"/>
    </row>
    <row r="910" spans="1:10" s="106" customFormat="1">
      <c r="A910" s="105"/>
      <c r="C910" s="107"/>
      <c r="D910" s="108"/>
      <c r="E910" s="109"/>
      <c r="F910" s="110"/>
      <c r="G910" s="111"/>
      <c r="I910" s="111"/>
      <c r="J910" s="111"/>
    </row>
    <row r="911" spans="1:10" s="106" customFormat="1">
      <c r="A911" s="105"/>
      <c r="C911" s="107"/>
      <c r="D911" s="108"/>
      <c r="E911" s="109"/>
      <c r="F911" s="110"/>
      <c r="G911" s="111"/>
      <c r="I911" s="111"/>
      <c r="J911" s="111"/>
    </row>
    <row r="912" spans="1:10" s="106" customFormat="1">
      <c r="A912" s="105"/>
      <c r="C912" s="107"/>
      <c r="D912" s="108"/>
      <c r="E912" s="109"/>
      <c r="F912" s="110"/>
      <c r="G912" s="111"/>
      <c r="I912" s="111"/>
      <c r="J912" s="111"/>
    </row>
    <row r="913" spans="1:10" s="106" customFormat="1">
      <c r="A913" s="105"/>
      <c r="C913" s="107"/>
      <c r="D913" s="108"/>
      <c r="E913" s="109"/>
      <c r="F913" s="110"/>
      <c r="G913" s="111"/>
      <c r="I913" s="111"/>
      <c r="J913" s="111"/>
    </row>
    <row r="914" spans="1:10" s="106" customFormat="1">
      <c r="A914" s="105"/>
      <c r="C914" s="107"/>
      <c r="D914" s="108"/>
      <c r="E914" s="109"/>
      <c r="F914" s="110"/>
      <c r="G914" s="111"/>
      <c r="I914" s="111"/>
      <c r="J914" s="111"/>
    </row>
    <row r="915" spans="1:10" s="106" customFormat="1">
      <c r="A915" s="105"/>
      <c r="C915" s="107"/>
      <c r="D915" s="108"/>
      <c r="E915" s="109"/>
      <c r="F915" s="110"/>
      <c r="G915" s="111"/>
      <c r="I915" s="111"/>
      <c r="J915" s="111"/>
    </row>
    <row r="916" spans="1:10" s="106" customFormat="1">
      <c r="A916" s="105"/>
      <c r="C916" s="107"/>
      <c r="D916" s="108"/>
      <c r="E916" s="109"/>
      <c r="F916" s="110"/>
      <c r="G916" s="111"/>
      <c r="I916" s="111"/>
      <c r="J916" s="111"/>
    </row>
    <row r="917" spans="1:10" s="106" customFormat="1">
      <c r="A917" s="105"/>
      <c r="C917" s="107"/>
      <c r="D917" s="108"/>
      <c r="E917" s="109"/>
      <c r="F917" s="110"/>
      <c r="G917" s="111"/>
      <c r="I917" s="111"/>
      <c r="J917" s="111"/>
    </row>
    <row r="918" spans="1:10" s="106" customFormat="1">
      <c r="A918" s="105"/>
      <c r="C918" s="107"/>
      <c r="D918" s="108"/>
      <c r="E918" s="109"/>
      <c r="F918" s="110"/>
      <c r="G918" s="111"/>
      <c r="I918" s="111"/>
      <c r="J918" s="111"/>
    </row>
    <row r="919" spans="1:10" s="106" customFormat="1">
      <c r="A919" s="105"/>
      <c r="C919" s="107"/>
      <c r="D919" s="108"/>
      <c r="E919" s="109"/>
      <c r="F919" s="110"/>
      <c r="G919" s="111"/>
      <c r="I919" s="111"/>
      <c r="J919" s="111"/>
    </row>
    <row r="920" spans="1:10" s="106" customFormat="1">
      <c r="A920" s="105"/>
      <c r="C920" s="107"/>
      <c r="D920" s="108"/>
      <c r="E920" s="109"/>
      <c r="F920" s="110"/>
      <c r="G920" s="111"/>
      <c r="I920" s="111"/>
      <c r="J920" s="111"/>
    </row>
    <row r="921" spans="1:10" s="106" customFormat="1">
      <c r="A921" s="105"/>
      <c r="C921" s="107"/>
      <c r="D921" s="108"/>
      <c r="E921" s="109"/>
      <c r="F921" s="110"/>
      <c r="G921" s="111"/>
      <c r="I921" s="111"/>
      <c r="J921" s="111"/>
    </row>
    <row r="922" spans="1:10" s="106" customFormat="1">
      <c r="A922" s="105"/>
      <c r="C922" s="107"/>
      <c r="D922" s="108"/>
      <c r="E922" s="109"/>
      <c r="F922" s="110"/>
      <c r="G922" s="111"/>
      <c r="I922" s="111"/>
      <c r="J922" s="111"/>
    </row>
    <row r="923" spans="1:10" s="106" customFormat="1">
      <c r="A923" s="105"/>
      <c r="C923" s="107"/>
      <c r="D923" s="108"/>
      <c r="E923" s="109"/>
      <c r="F923" s="110"/>
      <c r="G923" s="111"/>
      <c r="I923" s="111"/>
      <c r="J923" s="111"/>
    </row>
    <row r="924" spans="1:10" s="106" customFormat="1">
      <c r="A924" s="105"/>
      <c r="C924" s="107"/>
      <c r="D924" s="108"/>
      <c r="E924" s="109"/>
      <c r="F924" s="110"/>
      <c r="G924" s="111"/>
      <c r="I924" s="111"/>
      <c r="J924" s="111"/>
    </row>
    <row r="925" spans="1:10" s="106" customFormat="1">
      <c r="A925" s="105"/>
      <c r="C925" s="107"/>
      <c r="D925" s="108"/>
      <c r="E925" s="109"/>
      <c r="F925" s="110"/>
      <c r="G925" s="111"/>
      <c r="I925" s="111"/>
      <c r="J925" s="111"/>
    </row>
    <row r="926" spans="1:10" s="106" customFormat="1">
      <c r="A926" s="105"/>
      <c r="C926" s="107"/>
      <c r="D926" s="108"/>
      <c r="E926" s="109"/>
      <c r="F926" s="110"/>
      <c r="G926" s="111"/>
      <c r="I926" s="111"/>
      <c r="J926" s="111"/>
    </row>
    <row r="927" spans="1:10" s="106" customFormat="1">
      <c r="A927" s="105"/>
      <c r="C927" s="107"/>
      <c r="D927" s="108"/>
      <c r="E927" s="109"/>
      <c r="F927" s="110"/>
      <c r="G927" s="111"/>
      <c r="I927" s="111"/>
      <c r="J927" s="111"/>
    </row>
    <row r="928" spans="1:10" s="106" customFormat="1">
      <c r="A928" s="105"/>
      <c r="C928" s="107"/>
      <c r="D928" s="108"/>
      <c r="E928" s="109"/>
      <c r="F928" s="110"/>
      <c r="G928" s="111"/>
      <c r="I928" s="111"/>
      <c r="J928" s="111"/>
    </row>
    <row r="929" spans="1:10" s="106" customFormat="1">
      <c r="A929" s="105"/>
      <c r="C929" s="107"/>
      <c r="D929" s="108"/>
      <c r="E929" s="109"/>
      <c r="F929" s="110"/>
      <c r="G929" s="111"/>
      <c r="I929" s="111"/>
      <c r="J929" s="111"/>
    </row>
    <row r="930" spans="1:10" s="106" customFormat="1">
      <c r="A930" s="105"/>
      <c r="C930" s="107"/>
      <c r="D930" s="108"/>
      <c r="E930" s="109"/>
      <c r="F930" s="110"/>
      <c r="G930" s="111"/>
      <c r="I930" s="111"/>
      <c r="J930" s="111"/>
    </row>
    <row r="931" spans="1:10" s="106" customFormat="1">
      <c r="A931" s="105"/>
      <c r="C931" s="107"/>
      <c r="D931" s="108"/>
      <c r="E931" s="109"/>
      <c r="F931" s="110"/>
      <c r="G931" s="111"/>
      <c r="I931" s="111"/>
      <c r="J931" s="111"/>
    </row>
    <row r="932" spans="1:10" s="106" customFormat="1">
      <c r="A932" s="105"/>
      <c r="C932" s="107"/>
      <c r="D932" s="108"/>
      <c r="E932" s="109"/>
      <c r="F932" s="110"/>
      <c r="G932" s="111"/>
      <c r="I932" s="111"/>
      <c r="J932" s="111"/>
    </row>
    <row r="933" spans="1:10" s="106" customFormat="1">
      <c r="A933" s="105"/>
      <c r="C933" s="107"/>
      <c r="D933" s="108"/>
      <c r="E933" s="109"/>
      <c r="F933" s="110"/>
      <c r="G933" s="111"/>
      <c r="I933" s="111"/>
      <c r="J933" s="111"/>
    </row>
    <row r="934" spans="1:10" s="106" customFormat="1">
      <c r="A934" s="105"/>
      <c r="C934" s="107"/>
      <c r="D934" s="108"/>
      <c r="E934" s="109"/>
      <c r="F934" s="110"/>
      <c r="G934" s="111"/>
      <c r="I934" s="111"/>
      <c r="J934" s="111"/>
    </row>
    <row r="935" spans="1:10" s="106" customFormat="1">
      <c r="A935" s="105"/>
      <c r="C935" s="107"/>
      <c r="D935" s="108"/>
      <c r="E935" s="109"/>
      <c r="F935" s="110"/>
      <c r="G935" s="111"/>
      <c r="I935" s="111"/>
      <c r="J935" s="111"/>
    </row>
    <row r="936" spans="1:10" s="106" customFormat="1">
      <c r="A936" s="105"/>
      <c r="C936" s="107"/>
      <c r="D936" s="108"/>
      <c r="E936" s="109"/>
      <c r="F936" s="110"/>
      <c r="G936" s="111"/>
      <c r="I936" s="111"/>
      <c r="J936" s="111"/>
    </row>
    <row r="937" spans="1:10" s="106" customFormat="1">
      <c r="A937" s="105"/>
      <c r="C937" s="107"/>
      <c r="D937" s="108"/>
      <c r="E937" s="109"/>
      <c r="F937" s="110"/>
      <c r="G937" s="111"/>
      <c r="I937" s="111"/>
      <c r="J937" s="111"/>
    </row>
    <row r="938" spans="1:10" s="106" customFormat="1">
      <c r="A938" s="105"/>
      <c r="C938" s="107"/>
      <c r="D938" s="108"/>
      <c r="E938" s="109"/>
      <c r="F938" s="110"/>
      <c r="G938" s="111"/>
      <c r="I938" s="111"/>
      <c r="J938" s="111"/>
    </row>
    <row r="939" spans="1:10" s="106" customFormat="1">
      <c r="A939" s="105"/>
      <c r="C939" s="107"/>
      <c r="D939" s="108"/>
      <c r="E939" s="109"/>
      <c r="F939" s="110"/>
      <c r="G939" s="111"/>
      <c r="I939" s="111"/>
      <c r="J939" s="111"/>
    </row>
    <row r="940" spans="1:10" s="106" customFormat="1">
      <c r="A940" s="105"/>
      <c r="C940" s="107"/>
      <c r="D940" s="108"/>
      <c r="E940" s="109"/>
      <c r="F940" s="110"/>
      <c r="G940" s="111"/>
      <c r="I940" s="111"/>
      <c r="J940" s="111"/>
    </row>
    <row r="941" spans="1:10" s="106" customFormat="1">
      <c r="A941" s="105"/>
      <c r="C941" s="107"/>
      <c r="D941" s="108"/>
      <c r="E941" s="109"/>
      <c r="F941" s="110"/>
      <c r="G941" s="111"/>
      <c r="I941" s="111"/>
      <c r="J941" s="111"/>
    </row>
    <row r="942" spans="1:10" s="106" customFormat="1">
      <c r="A942" s="105"/>
      <c r="C942" s="107"/>
      <c r="D942" s="108"/>
      <c r="E942" s="109"/>
      <c r="F942" s="110"/>
      <c r="G942" s="111"/>
      <c r="I942" s="111"/>
      <c r="J942" s="111"/>
    </row>
    <row r="943" spans="1:10" s="106" customFormat="1">
      <c r="A943" s="105"/>
      <c r="C943" s="107"/>
      <c r="D943" s="108"/>
      <c r="E943" s="109"/>
      <c r="F943" s="110"/>
      <c r="G943" s="111"/>
      <c r="I943" s="111"/>
      <c r="J943" s="111"/>
    </row>
    <row r="944" spans="1:10" s="106" customFormat="1">
      <c r="A944" s="105"/>
      <c r="C944" s="107"/>
      <c r="D944" s="108"/>
      <c r="E944" s="109"/>
      <c r="F944" s="110"/>
      <c r="G944" s="111"/>
      <c r="I944" s="111"/>
      <c r="J944" s="111"/>
    </row>
    <row r="945" spans="1:10" s="106" customFormat="1">
      <c r="A945" s="105"/>
      <c r="C945" s="107"/>
      <c r="D945" s="108"/>
      <c r="E945" s="109"/>
      <c r="F945" s="110"/>
      <c r="G945" s="111"/>
      <c r="I945" s="111"/>
      <c r="J945" s="111"/>
    </row>
    <row r="946" spans="1:10" s="106" customFormat="1">
      <c r="A946" s="105"/>
      <c r="C946" s="107"/>
      <c r="D946" s="108"/>
      <c r="E946" s="109"/>
      <c r="F946" s="110"/>
      <c r="G946" s="111"/>
      <c r="I946" s="111"/>
      <c r="J946" s="111"/>
    </row>
    <row r="947" spans="1:10" s="106" customFormat="1">
      <c r="A947" s="105"/>
      <c r="C947" s="107"/>
      <c r="D947" s="108"/>
      <c r="E947" s="109"/>
      <c r="F947" s="110"/>
      <c r="G947" s="111"/>
      <c r="I947" s="111"/>
      <c r="J947" s="111"/>
    </row>
    <row r="948" spans="1:10" s="106" customFormat="1">
      <c r="A948" s="105"/>
      <c r="C948" s="107"/>
      <c r="D948" s="108"/>
      <c r="E948" s="109"/>
      <c r="F948" s="110"/>
      <c r="G948" s="111"/>
      <c r="I948" s="111"/>
      <c r="J948" s="111"/>
    </row>
    <row r="949" spans="1:10" s="106" customFormat="1">
      <c r="A949" s="105"/>
      <c r="C949" s="107"/>
      <c r="D949" s="108"/>
      <c r="E949" s="109"/>
      <c r="F949" s="110"/>
      <c r="G949" s="111"/>
      <c r="I949" s="111"/>
      <c r="J949" s="111"/>
    </row>
    <row r="950" spans="1:10" s="106" customFormat="1">
      <c r="A950" s="105"/>
      <c r="C950" s="107"/>
      <c r="D950" s="108"/>
      <c r="E950" s="109"/>
      <c r="F950" s="110"/>
      <c r="G950" s="111"/>
      <c r="I950" s="111"/>
      <c r="J950" s="111"/>
    </row>
    <row r="951" spans="1:10" s="106" customFormat="1">
      <c r="A951" s="105"/>
      <c r="C951" s="107"/>
      <c r="D951" s="108"/>
      <c r="E951" s="109"/>
      <c r="F951" s="110"/>
      <c r="G951" s="111"/>
      <c r="I951" s="111"/>
      <c r="J951" s="111"/>
    </row>
    <row r="952" spans="1:10" s="106" customFormat="1">
      <c r="A952" s="105"/>
      <c r="C952" s="107"/>
      <c r="D952" s="108"/>
      <c r="E952" s="109"/>
      <c r="F952" s="110"/>
      <c r="G952" s="111"/>
      <c r="I952" s="111"/>
      <c r="J952" s="111"/>
    </row>
    <row r="953" spans="1:10" s="106" customFormat="1">
      <c r="A953" s="105"/>
      <c r="C953" s="107"/>
      <c r="D953" s="108"/>
      <c r="E953" s="109"/>
      <c r="F953" s="110"/>
      <c r="G953" s="111"/>
      <c r="I953" s="111"/>
      <c r="J953" s="111"/>
    </row>
    <row r="954" spans="1:10" s="106" customFormat="1">
      <c r="A954" s="105"/>
      <c r="C954" s="107"/>
      <c r="D954" s="108"/>
      <c r="E954" s="109"/>
      <c r="F954" s="110"/>
      <c r="G954" s="111"/>
      <c r="I954" s="111"/>
      <c r="J954" s="111"/>
    </row>
    <row r="955" spans="1:10" s="106" customFormat="1">
      <c r="A955" s="105"/>
      <c r="C955" s="107"/>
      <c r="D955" s="108"/>
      <c r="E955" s="109"/>
      <c r="F955" s="110"/>
      <c r="G955" s="111"/>
      <c r="I955" s="111"/>
      <c r="J955" s="111"/>
    </row>
    <row r="956" spans="1:10" s="106" customFormat="1">
      <c r="A956" s="105"/>
      <c r="C956" s="107"/>
      <c r="D956" s="108"/>
      <c r="E956" s="109"/>
      <c r="F956" s="110"/>
      <c r="G956" s="111"/>
      <c r="I956" s="111"/>
      <c r="J956" s="111"/>
    </row>
    <row r="957" spans="1:10" s="106" customFormat="1">
      <c r="A957" s="105"/>
      <c r="C957" s="107"/>
      <c r="D957" s="108"/>
      <c r="E957" s="109"/>
      <c r="F957" s="110"/>
      <c r="G957" s="111"/>
      <c r="I957" s="111"/>
      <c r="J957" s="111"/>
    </row>
    <row r="958" spans="1:10" s="106" customFormat="1">
      <c r="A958" s="105"/>
      <c r="C958" s="107"/>
      <c r="D958" s="108"/>
      <c r="E958" s="109"/>
      <c r="F958" s="110"/>
      <c r="G958" s="111"/>
      <c r="I958" s="111"/>
      <c r="J958" s="111"/>
    </row>
    <row r="959" spans="1:10" s="106" customFormat="1">
      <c r="A959" s="105"/>
      <c r="C959" s="107"/>
      <c r="D959" s="108"/>
      <c r="E959" s="109"/>
      <c r="F959" s="110"/>
      <c r="G959" s="111"/>
      <c r="I959" s="111"/>
      <c r="J959" s="111"/>
    </row>
    <row r="960" spans="1:10" s="106" customFormat="1">
      <c r="A960" s="105"/>
      <c r="C960" s="107"/>
      <c r="D960" s="108"/>
      <c r="E960" s="109"/>
      <c r="F960" s="110"/>
      <c r="G960" s="111"/>
      <c r="I960" s="111"/>
      <c r="J960" s="111"/>
    </row>
    <row r="961" spans="1:10" s="106" customFormat="1">
      <c r="A961" s="105"/>
      <c r="C961" s="107"/>
      <c r="D961" s="108"/>
      <c r="E961" s="109"/>
      <c r="F961" s="110"/>
      <c r="G961" s="111"/>
      <c r="I961" s="111"/>
      <c r="J961" s="111"/>
    </row>
    <row r="962" spans="1:10" s="106" customFormat="1">
      <c r="A962" s="105"/>
      <c r="C962" s="107"/>
      <c r="D962" s="108"/>
      <c r="E962" s="109"/>
      <c r="F962" s="110"/>
      <c r="G962" s="111"/>
      <c r="I962" s="111"/>
      <c r="J962" s="111"/>
    </row>
    <row r="963" spans="1:10" s="106" customFormat="1">
      <c r="A963" s="105"/>
      <c r="C963" s="107"/>
      <c r="D963" s="108"/>
      <c r="E963" s="109"/>
      <c r="F963" s="110"/>
      <c r="G963" s="111"/>
      <c r="I963" s="111"/>
      <c r="J963" s="111"/>
    </row>
    <row r="964" spans="1:10" s="106" customFormat="1">
      <c r="A964" s="105"/>
      <c r="C964" s="107"/>
      <c r="D964" s="108"/>
      <c r="E964" s="109"/>
      <c r="F964" s="110"/>
      <c r="G964" s="111"/>
      <c r="I964" s="111"/>
      <c r="J964" s="111"/>
    </row>
    <row r="965" spans="1:10" s="106" customFormat="1">
      <c r="A965" s="105"/>
      <c r="C965" s="107"/>
      <c r="D965" s="108"/>
      <c r="E965" s="109"/>
      <c r="F965" s="110"/>
      <c r="G965" s="111"/>
      <c r="I965" s="111"/>
      <c r="J965" s="111"/>
    </row>
    <row r="966" spans="1:10" s="106" customFormat="1">
      <c r="A966" s="105"/>
      <c r="C966" s="107"/>
      <c r="D966" s="108"/>
      <c r="E966" s="109"/>
      <c r="F966" s="110"/>
      <c r="G966" s="111"/>
      <c r="I966" s="111"/>
      <c r="J966" s="111"/>
    </row>
    <row r="967" spans="1:10" s="106" customFormat="1">
      <c r="A967" s="105"/>
      <c r="C967" s="107"/>
      <c r="D967" s="108"/>
      <c r="E967" s="109"/>
      <c r="F967" s="110"/>
      <c r="G967" s="111"/>
      <c r="I967" s="111"/>
      <c r="J967" s="111"/>
    </row>
    <row r="968" spans="1:10" s="106" customFormat="1">
      <c r="A968" s="105"/>
      <c r="C968" s="107"/>
      <c r="D968" s="108"/>
      <c r="E968" s="109"/>
      <c r="F968" s="110"/>
      <c r="G968" s="111"/>
      <c r="I968" s="111"/>
      <c r="J968" s="111"/>
    </row>
    <row r="969" spans="1:10" s="106" customFormat="1">
      <c r="A969" s="105"/>
      <c r="C969" s="107"/>
      <c r="D969" s="108"/>
      <c r="E969" s="109"/>
      <c r="F969" s="110"/>
      <c r="G969" s="111"/>
      <c r="I969" s="111"/>
      <c r="J969" s="111"/>
    </row>
    <row r="970" spans="1:10" s="106" customFormat="1">
      <c r="A970" s="105"/>
      <c r="C970" s="107"/>
      <c r="D970" s="108"/>
      <c r="E970" s="109"/>
      <c r="F970" s="110"/>
      <c r="G970" s="111"/>
      <c r="I970" s="111"/>
      <c r="J970" s="111"/>
    </row>
    <row r="971" spans="1:10" s="106" customFormat="1">
      <c r="A971" s="105"/>
      <c r="C971" s="107"/>
      <c r="D971" s="108"/>
      <c r="E971" s="109"/>
      <c r="F971" s="110"/>
      <c r="G971" s="111"/>
      <c r="I971" s="111"/>
      <c r="J971" s="111"/>
    </row>
    <row r="972" spans="1:10" s="106" customFormat="1">
      <c r="A972" s="105"/>
      <c r="C972" s="107"/>
      <c r="D972" s="108"/>
      <c r="E972" s="109"/>
      <c r="F972" s="110"/>
      <c r="G972" s="111"/>
      <c r="I972" s="111"/>
      <c r="J972" s="111"/>
    </row>
    <row r="973" spans="1:10" s="106" customFormat="1">
      <c r="A973" s="105"/>
      <c r="C973" s="107"/>
      <c r="D973" s="108"/>
      <c r="E973" s="109"/>
      <c r="F973" s="110"/>
      <c r="G973" s="111"/>
      <c r="I973" s="111"/>
      <c r="J973" s="111"/>
    </row>
    <row r="974" spans="1:10" s="106" customFormat="1">
      <c r="A974" s="105"/>
      <c r="C974" s="107"/>
      <c r="D974" s="108"/>
      <c r="E974" s="109"/>
      <c r="F974" s="110"/>
      <c r="G974" s="111"/>
      <c r="I974" s="111"/>
      <c r="J974" s="111"/>
    </row>
    <row r="975" spans="1:10" s="106" customFormat="1">
      <c r="A975" s="105"/>
      <c r="C975" s="107"/>
      <c r="D975" s="108"/>
      <c r="E975" s="109"/>
      <c r="F975" s="110"/>
      <c r="G975" s="111"/>
      <c r="I975" s="111"/>
      <c r="J975" s="111"/>
    </row>
    <row r="976" spans="1:10" s="106" customFormat="1">
      <c r="A976" s="105"/>
      <c r="C976" s="107"/>
      <c r="D976" s="108"/>
      <c r="E976" s="109"/>
      <c r="F976" s="110"/>
      <c r="G976" s="111"/>
      <c r="I976" s="111"/>
      <c r="J976" s="111"/>
    </row>
    <row r="977" spans="1:10" s="106" customFormat="1">
      <c r="A977" s="105"/>
      <c r="C977" s="107"/>
      <c r="D977" s="108"/>
      <c r="E977" s="109"/>
      <c r="F977" s="110"/>
      <c r="G977" s="111"/>
      <c r="I977" s="111"/>
      <c r="J977" s="111"/>
    </row>
    <row r="978" spans="1:10" s="106" customFormat="1">
      <c r="A978" s="105"/>
      <c r="C978" s="107"/>
      <c r="D978" s="108"/>
      <c r="E978" s="109"/>
      <c r="F978" s="110"/>
      <c r="G978" s="111"/>
      <c r="I978" s="111"/>
      <c r="J978" s="111"/>
    </row>
    <row r="979" spans="1:10" s="106" customFormat="1">
      <c r="A979" s="105"/>
      <c r="C979" s="107"/>
      <c r="D979" s="108"/>
      <c r="E979" s="109"/>
      <c r="F979" s="110"/>
      <c r="G979" s="111"/>
      <c r="I979" s="111"/>
      <c r="J979" s="111"/>
    </row>
    <row r="980" spans="1:10" s="106" customFormat="1">
      <c r="A980" s="105"/>
      <c r="C980" s="107"/>
      <c r="D980" s="108"/>
      <c r="E980" s="109"/>
      <c r="F980" s="110"/>
      <c r="G980" s="111"/>
      <c r="I980" s="111"/>
      <c r="J980" s="111"/>
    </row>
    <row r="981" spans="1:10" s="106" customFormat="1">
      <c r="A981" s="105"/>
      <c r="C981" s="107"/>
      <c r="D981" s="108"/>
      <c r="E981" s="109"/>
      <c r="F981" s="110"/>
      <c r="G981" s="111"/>
      <c r="I981" s="111"/>
      <c r="J981" s="111"/>
    </row>
    <row r="982" spans="1:10" s="106" customFormat="1">
      <c r="A982" s="105"/>
      <c r="C982" s="107"/>
      <c r="D982" s="108"/>
      <c r="E982" s="109"/>
      <c r="F982" s="110"/>
      <c r="G982" s="111"/>
      <c r="I982" s="111"/>
      <c r="J982" s="111"/>
    </row>
    <row r="983" spans="1:10" s="106" customFormat="1">
      <c r="A983" s="105"/>
      <c r="C983" s="107"/>
      <c r="D983" s="108"/>
      <c r="E983" s="109"/>
      <c r="F983" s="110"/>
      <c r="G983" s="111"/>
      <c r="I983" s="111"/>
      <c r="J983" s="111"/>
    </row>
    <row r="984" spans="1:10" s="106" customFormat="1">
      <c r="A984" s="105"/>
      <c r="C984" s="107"/>
      <c r="D984" s="108"/>
      <c r="E984" s="109"/>
      <c r="F984" s="110"/>
      <c r="G984" s="111"/>
      <c r="I984" s="111"/>
      <c r="J984" s="111"/>
    </row>
    <row r="985" spans="1:10" s="106" customFormat="1">
      <c r="A985" s="105"/>
      <c r="C985" s="107"/>
      <c r="D985" s="108"/>
      <c r="E985" s="109"/>
      <c r="F985" s="110"/>
      <c r="G985" s="111"/>
      <c r="I985" s="111"/>
      <c r="J985" s="111"/>
    </row>
    <row r="986" spans="1:10" s="106" customFormat="1">
      <c r="A986" s="105"/>
      <c r="C986" s="107"/>
      <c r="D986" s="108"/>
      <c r="E986" s="109"/>
      <c r="F986" s="110"/>
      <c r="G986" s="111"/>
      <c r="I986" s="111"/>
      <c r="J986" s="111"/>
    </row>
    <row r="987" spans="1:10" s="106" customFormat="1">
      <c r="A987" s="105"/>
      <c r="C987" s="107"/>
      <c r="D987" s="108"/>
      <c r="E987" s="109"/>
      <c r="F987" s="110"/>
      <c r="G987" s="111"/>
      <c r="I987" s="111"/>
      <c r="J987" s="111"/>
    </row>
    <row r="988" spans="1:10" s="106" customFormat="1">
      <c r="A988" s="105"/>
      <c r="C988" s="107"/>
      <c r="D988" s="108"/>
      <c r="E988" s="109"/>
      <c r="F988" s="110"/>
      <c r="G988" s="111"/>
      <c r="I988" s="111"/>
      <c r="J988" s="111"/>
    </row>
    <row r="989" spans="1:10" s="106" customFormat="1">
      <c r="A989" s="105"/>
      <c r="C989" s="107"/>
      <c r="D989" s="108"/>
      <c r="E989" s="109"/>
      <c r="F989" s="110"/>
      <c r="G989" s="111"/>
      <c r="I989" s="111"/>
      <c r="J989" s="111"/>
    </row>
    <row r="990" spans="1:10" s="106" customFormat="1">
      <c r="A990" s="105"/>
      <c r="C990" s="107"/>
      <c r="D990" s="108"/>
      <c r="E990" s="109"/>
      <c r="F990" s="110"/>
      <c r="G990" s="111"/>
      <c r="I990" s="111"/>
      <c r="J990" s="111"/>
    </row>
    <row r="991" spans="1:10" s="106" customFormat="1">
      <c r="A991" s="105"/>
      <c r="C991" s="107"/>
      <c r="D991" s="108"/>
      <c r="E991" s="109"/>
      <c r="F991" s="110"/>
      <c r="G991" s="111"/>
      <c r="I991" s="111"/>
      <c r="J991" s="111"/>
    </row>
    <row r="992" spans="1:10" s="106" customFormat="1">
      <c r="A992" s="105"/>
      <c r="C992" s="107"/>
      <c r="D992" s="108"/>
      <c r="E992" s="109"/>
      <c r="F992" s="110"/>
      <c r="G992" s="111"/>
      <c r="I992" s="111"/>
      <c r="J992" s="111"/>
    </row>
    <row r="993" spans="1:10" s="106" customFormat="1">
      <c r="A993" s="105"/>
      <c r="C993" s="107"/>
      <c r="D993" s="108"/>
      <c r="E993" s="109"/>
      <c r="F993" s="110"/>
      <c r="G993" s="111"/>
      <c r="I993" s="111"/>
      <c r="J993" s="111"/>
    </row>
    <row r="994" spans="1:10" s="106" customFormat="1">
      <c r="A994" s="105"/>
      <c r="C994" s="107"/>
      <c r="D994" s="108"/>
      <c r="E994" s="109"/>
      <c r="F994" s="110"/>
      <c r="G994" s="111"/>
      <c r="I994" s="111"/>
      <c r="J994" s="111"/>
    </row>
    <row r="995" spans="1:10" s="106" customFormat="1">
      <c r="A995" s="105"/>
      <c r="C995" s="107"/>
      <c r="D995" s="108"/>
      <c r="E995" s="109"/>
      <c r="F995" s="110"/>
      <c r="G995" s="111"/>
      <c r="I995" s="111"/>
      <c r="J995" s="111"/>
    </row>
    <row r="996" spans="1:10" s="106" customFormat="1">
      <c r="A996" s="105"/>
      <c r="C996" s="107"/>
      <c r="D996" s="108"/>
      <c r="E996" s="109"/>
      <c r="F996" s="110"/>
      <c r="G996" s="111"/>
      <c r="I996" s="111"/>
      <c r="J996" s="111"/>
    </row>
    <row r="997" spans="1:10" s="106" customFormat="1">
      <c r="A997" s="105"/>
      <c r="C997" s="107"/>
      <c r="D997" s="108"/>
      <c r="E997" s="109"/>
      <c r="F997" s="110"/>
      <c r="G997" s="111"/>
      <c r="I997" s="111"/>
      <c r="J997" s="111"/>
    </row>
    <row r="998" spans="1:10" s="106" customFormat="1">
      <c r="A998" s="105"/>
      <c r="C998" s="107"/>
      <c r="D998" s="108"/>
      <c r="E998" s="109"/>
      <c r="F998" s="110"/>
      <c r="G998" s="111"/>
      <c r="I998" s="111"/>
      <c r="J998" s="111"/>
    </row>
    <row r="999" spans="1:10" s="106" customFormat="1">
      <c r="A999" s="105"/>
      <c r="C999" s="107"/>
      <c r="D999" s="108"/>
      <c r="E999" s="109"/>
      <c r="F999" s="110"/>
      <c r="G999" s="111"/>
      <c r="I999" s="111"/>
      <c r="J999" s="111"/>
    </row>
    <row r="1000" spans="1:10" s="106" customFormat="1">
      <c r="A1000" s="105"/>
      <c r="C1000" s="107"/>
      <c r="D1000" s="108"/>
      <c r="E1000" s="109"/>
      <c r="F1000" s="110"/>
      <c r="G1000" s="111"/>
      <c r="I1000" s="111"/>
      <c r="J1000" s="111"/>
    </row>
    <row r="1001" spans="1:10" s="106" customFormat="1">
      <c r="A1001" s="105"/>
      <c r="C1001" s="107"/>
      <c r="D1001" s="108"/>
      <c r="E1001" s="109"/>
      <c r="F1001" s="110"/>
      <c r="G1001" s="111"/>
      <c r="I1001" s="111"/>
      <c r="J1001" s="111"/>
    </row>
    <row r="1002" spans="1:10" s="106" customFormat="1">
      <c r="A1002" s="105"/>
      <c r="C1002" s="107"/>
      <c r="D1002" s="108"/>
      <c r="E1002" s="109"/>
      <c r="F1002" s="110"/>
      <c r="G1002" s="111"/>
      <c r="I1002" s="111"/>
      <c r="J1002" s="111"/>
    </row>
    <row r="1003" spans="1:10" s="106" customFormat="1">
      <c r="A1003" s="105"/>
      <c r="C1003" s="107"/>
      <c r="D1003" s="108"/>
      <c r="E1003" s="109"/>
      <c r="F1003" s="110"/>
      <c r="G1003" s="111"/>
      <c r="I1003" s="111"/>
      <c r="J1003" s="111"/>
    </row>
    <row r="1004" spans="1:10" s="106" customFormat="1">
      <c r="A1004" s="105"/>
      <c r="C1004" s="107"/>
      <c r="D1004" s="108"/>
      <c r="E1004" s="109"/>
      <c r="F1004" s="110"/>
      <c r="G1004" s="111"/>
      <c r="I1004" s="111"/>
      <c r="J1004" s="111"/>
    </row>
    <row r="1005" spans="1:10" s="106" customFormat="1">
      <c r="A1005" s="105"/>
      <c r="C1005" s="107"/>
      <c r="D1005" s="108"/>
      <c r="E1005" s="109"/>
      <c r="F1005" s="110"/>
      <c r="G1005" s="111"/>
      <c r="I1005" s="111"/>
      <c r="J1005" s="111"/>
    </row>
    <row r="1006" spans="1:10" s="106" customFormat="1">
      <c r="A1006" s="105"/>
      <c r="C1006" s="107"/>
      <c r="D1006" s="108"/>
      <c r="E1006" s="109"/>
      <c r="F1006" s="110"/>
      <c r="G1006" s="111"/>
      <c r="I1006" s="111"/>
      <c r="J1006" s="111"/>
    </row>
    <row r="1007" spans="1:10" s="106" customFormat="1">
      <c r="A1007" s="105"/>
      <c r="C1007" s="107"/>
      <c r="D1007" s="108"/>
      <c r="E1007" s="109"/>
      <c r="F1007" s="110"/>
      <c r="G1007" s="111"/>
      <c r="I1007" s="111"/>
      <c r="J1007" s="111"/>
    </row>
    <row r="1008" spans="1:10" s="106" customFormat="1">
      <c r="A1008" s="105"/>
      <c r="C1008" s="107"/>
      <c r="D1008" s="108"/>
      <c r="E1008" s="109"/>
      <c r="F1008" s="110"/>
      <c r="G1008" s="111"/>
      <c r="I1008" s="111"/>
      <c r="J1008" s="111"/>
    </row>
    <row r="1009" spans="1:10" s="106" customFormat="1">
      <c r="A1009" s="105"/>
      <c r="C1009" s="107"/>
      <c r="D1009" s="108"/>
      <c r="E1009" s="109"/>
      <c r="F1009" s="110"/>
      <c r="G1009" s="111"/>
      <c r="I1009" s="111"/>
      <c r="J1009" s="111"/>
    </row>
    <row r="1010" spans="1:10" s="106" customFormat="1">
      <c r="A1010" s="105"/>
      <c r="C1010" s="107"/>
      <c r="D1010" s="108"/>
      <c r="E1010" s="109"/>
      <c r="F1010" s="110"/>
      <c r="G1010" s="111"/>
      <c r="I1010" s="111"/>
      <c r="J1010" s="111"/>
    </row>
    <row r="1011" spans="1:10" s="106" customFormat="1">
      <c r="A1011" s="105"/>
      <c r="C1011" s="107"/>
      <c r="D1011" s="108"/>
      <c r="E1011" s="109"/>
      <c r="F1011" s="110"/>
      <c r="G1011" s="111"/>
      <c r="I1011" s="111"/>
      <c r="J1011" s="111"/>
    </row>
    <row r="1012" spans="1:10" s="106" customFormat="1">
      <c r="A1012" s="105"/>
      <c r="C1012" s="107"/>
      <c r="D1012" s="108"/>
      <c r="E1012" s="109"/>
      <c r="F1012" s="110"/>
      <c r="G1012" s="111"/>
      <c r="I1012" s="111"/>
      <c r="J1012" s="111"/>
    </row>
    <row r="1013" spans="1:10" s="106" customFormat="1">
      <c r="A1013" s="105"/>
      <c r="C1013" s="107"/>
      <c r="D1013" s="108"/>
      <c r="E1013" s="109"/>
      <c r="F1013" s="110"/>
      <c r="G1013" s="111"/>
      <c r="I1013" s="111"/>
      <c r="J1013" s="111"/>
    </row>
    <row r="1014" spans="1:10" s="106" customFormat="1">
      <c r="A1014" s="105"/>
      <c r="C1014" s="107"/>
      <c r="D1014" s="108"/>
      <c r="E1014" s="109"/>
      <c r="F1014" s="110"/>
      <c r="G1014" s="111"/>
      <c r="I1014" s="111"/>
      <c r="J1014" s="111"/>
    </row>
    <row r="1015" spans="1:10" s="106" customFormat="1">
      <c r="A1015" s="105"/>
      <c r="C1015" s="107"/>
      <c r="D1015" s="108"/>
      <c r="E1015" s="109"/>
      <c r="F1015" s="110"/>
      <c r="G1015" s="111"/>
      <c r="I1015" s="111"/>
      <c r="J1015" s="111"/>
    </row>
    <row r="1016" spans="1:10" s="106" customFormat="1">
      <c r="A1016" s="105"/>
      <c r="C1016" s="107"/>
      <c r="D1016" s="108"/>
      <c r="E1016" s="109"/>
      <c r="F1016" s="110"/>
      <c r="G1016" s="111"/>
      <c r="I1016" s="111"/>
      <c r="J1016" s="111"/>
    </row>
    <row r="1017" spans="1:10" s="106" customFormat="1">
      <c r="A1017" s="105"/>
      <c r="C1017" s="107"/>
      <c r="D1017" s="108"/>
      <c r="E1017" s="109"/>
      <c r="F1017" s="110"/>
      <c r="G1017" s="111"/>
      <c r="I1017" s="111"/>
      <c r="J1017" s="111"/>
    </row>
    <row r="1018" spans="1:10" s="106" customFormat="1">
      <c r="A1018" s="105"/>
      <c r="C1018" s="107"/>
      <c r="D1018" s="108"/>
      <c r="E1018" s="109"/>
      <c r="F1018" s="110"/>
      <c r="G1018" s="111"/>
      <c r="I1018" s="111"/>
      <c r="J1018" s="111"/>
    </row>
    <row r="1019" spans="1:10" s="106" customFormat="1">
      <c r="A1019" s="105"/>
      <c r="C1019" s="107"/>
      <c r="D1019" s="108"/>
      <c r="E1019" s="109"/>
      <c r="F1019" s="110"/>
      <c r="G1019" s="111"/>
      <c r="I1019" s="111"/>
      <c r="J1019" s="111"/>
    </row>
    <row r="1020" spans="1:10" s="106" customFormat="1">
      <c r="A1020" s="105"/>
      <c r="C1020" s="107"/>
      <c r="D1020" s="108"/>
      <c r="E1020" s="109"/>
      <c r="F1020" s="110"/>
      <c r="G1020" s="111"/>
      <c r="I1020" s="111"/>
      <c r="J1020" s="111"/>
    </row>
    <row r="1021" spans="1:10" s="106" customFormat="1">
      <c r="A1021" s="105"/>
      <c r="C1021" s="107"/>
      <c r="D1021" s="108"/>
      <c r="E1021" s="109"/>
      <c r="F1021" s="110"/>
      <c r="G1021" s="111"/>
      <c r="I1021" s="111"/>
      <c r="J1021" s="111"/>
    </row>
    <row r="1022" spans="1:10" s="106" customFormat="1">
      <c r="A1022" s="105"/>
      <c r="C1022" s="107"/>
      <c r="D1022" s="108"/>
      <c r="E1022" s="109"/>
      <c r="F1022" s="110"/>
      <c r="G1022" s="111"/>
      <c r="I1022" s="111"/>
      <c r="J1022" s="111"/>
    </row>
    <row r="1023" spans="1:10" s="106" customFormat="1">
      <c r="A1023" s="105"/>
      <c r="C1023" s="107"/>
      <c r="D1023" s="108"/>
      <c r="E1023" s="109"/>
      <c r="F1023" s="110"/>
      <c r="G1023" s="111"/>
      <c r="I1023" s="111"/>
      <c r="J1023" s="111"/>
    </row>
    <row r="1024" spans="1:10" s="106" customFormat="1">
      <c r="A1024" s="105"/>
      <c r="C1024" s="107"/>
      <c r="D1024" s="108"/>
      <c r="E1024" s="109"/>
      <c r="F1024" s="110"/>
      <c r="G1024" s="111"/>
      <c r="I1024" s="111"/>
      <c r="J1024" s="111"/>
    </row>
    <row r="1025" spans="1:10" s="106" customFormat="1">
      <c r="A1025" s="105"/>
      <c r="C1025" s="107"/>
      <c r="D1025" s="108"/>
      <c r="E1025" s="109"/>
      <c r="F1025" s="110"/>
      <c r="G1025" s="111"/>
      <c r="I1025" s="111"/>
      <c r="J1025" s="111"/>
    </row>
    <row r="1026" spans="1:10" s="106" customFormat="1">
      <c r="A1026" s="105"/>
      <c r="C1026" s="107"/>
      <c r="D1026" s="108"/>
      <c r="E1026" s="109"/>
      <c r="F1026" s="110"/>
      <c r="G1026" s="111"/>
      <c r="I1026" s="111"/>
      <c r="J1026" s="111"/>
    </row>
    <row r="1027" spans="1:10" s="106" customFormat="1">
      <c r="A1027" s="105"/>
      <c r="C1027" s="107"/>
      <c r="D1027" s="108"/>
      <c r="E1027" s="109"/>
      <c r="F1027" s="110"/>
      <c r="G1027" s="111"/>
      <c r="I1027" s="111"/>
      <c r="J1027" s="111"/>
    </row>
    <row r="1028" spans="1:10" s="106" customFormat="1">
      <c r="A1028" s="105"/>
      <c r="C1028" s="107"/>
      <c r="D1028" s="108"/>
      <c r="E1028" s="109"/>
      <c r="F1028" s="110"/>
      <c r="G1028" s="111"/>
      <c r="I1028" s="111"/>
      <c r="J1028" s="111"/>
    </row>
    <row r="1029" spans="1:10" s="106" customFormat="1">
      <c r="A1029" s="105"/>
      <c r="C1029" s="107"/>
      <c r="D1029" s="108"/>
      <c r="E1029" s="109"/>
      <c r="F1029" s="110"/>
      <c r="G1029" s="111"/>
      <c r="I1029" s="111"/>
      <c r="J1029" s="111"/>
    </row>
    <row r="1030" spans="1:10" s="106" customFormat="1">
      <c r="A1030" s="105"/>
      <c r="C1030" s="107"/>
      <c r="D1030" s="108"/>
      <c r="E1030" s="109"/>
      <c r="F1030" s="110"/>
      <c r="G1030" s="111"/>
      <c r="I1030" s="111"/>
      <c r="J1030" s="111"/>
    </row>
    <row r="1031" spans="1:10" s="106" customFormat="1">
      <c r="A1031" s="105"/>
      <c r="C1031" s="107"/>
      <c r="D1031" s="108"/>
      <c r="E1031" s="109"/>
      <c r="F1031" s="110"/>
      <c r="G1031" s="111"/>
      <c r="I1031" s="111"/>
      <c r="J1031" s="111"/>
    </row>
    <row r="1032" spans="1:10" s="106" customFormat="1">
      <c r="A1032" s="105"/>
      <c r="C1032" s="107"/>
      <c r="D1032" s="108"/>
      <c r="E1032" s="109"/>
      <c r="F1032" s="110"/>
      <c r="G1032" s="111"/>
      <c r="I1032" s="111"/>
      <c r="J1032" s="111"/>
    </row>
    <row r="1033" spans="1:10" s="106" customFormat="1">
      <c r="A1033" s="105"/>
      <c r="C1033" s="107"/>
      <c r="D1033" s="108"/>
      <c r="E1033" s="109"/>
      <c r="F1033" s="110"/>
      <c r="G1033" s="111"/>
      <c r="I1033" s="111"/>
      <c r="J1033" s="111"/>
    </row>
    <row r="1034" spans="1:10" s="106" customFormat="1">
      <c r="A1034" s="105"/>
      <c r="C1034" s="107"/>
      <c r="D1034" s="108"/>
      <c r="E1034" s="109"/>
      <c r="F1034" s="110"/>
      <c r="G1034" s="111"/>
      <c r="I1034" s="111"/>
      <c r="J1034" s="111"/>
    </row>
    <row r="1035" spans="1:10" s="106" customFormat="1">
      <c r="A1035" s="105"/>
      <c r="C1035" s="107"/>
      <c r="D1035" s="108"/>
      <c r="E1035" s="109"/>
      <c r="F1035" s="110"/>
      <c r="G1035" s="111"/>
      <c r="I1035" s="111"/>
      <c r="J1035" s="111"/>
    </row>
    <row r="1036" spans="1:10" s="106" customFormat="1">
      <c r="A1036" s="105"/>
      <c r="C1036" s="107"/>
      <c r="D1036" s="108"/>
      <c r="E1036" s="109"/>
      <c r="F1036" s="110"/>
      <c r="G1036" s="111"/>
      <c r="I1036" s="111"/>
      <c r="J1036" s="111"/>
    </row>
    <row r="1037" spans="1:10" s="106" customFormat="1">
      <c r="A1037" s="105"/>
      <c r="C1037" s="107"/>
      <c r="D1037" s="108"/>
      <c r="E1037" s="109"/>
      <c r="F1037" s="110"/>
      <c r="G1037" s="111"/>
      <c r="I1037" s="111"/>
      <c r="J1037" s="111"/>
    </row>
    <row r="1038" spans="1:10" s="106" customFormat="1">
      <c r="A1038" s="105"/>
      <c r="C1038" s="107"/>
      <c r="D1038" s="108"/>
      <c r="E1038" s="109"/>
      <c r="F1038" s="110"/>
      <c r="G1038" s="111"/>
      <c r="I1038" s="111"/>
      <c r="J1038" s="111"/>
    </row>
    <row r="1039" spans="1:10" s="106" customFormat="1">
      <c r="A1039" s="105"/>
      <c r="C1039" s="107"/>
      <c r="D1039" s="108"/>
      <c r="E1039" s="109"/>
      <c r="F1039" s="110"/>
      <c r="G1039" s="111"/>
      <c r="I1039" s="111"/>
      <c r="J1039" s="111"/>
    </row>
    <row r="1040" spans="1:10" s="106" customFormat="1">
      <c r="A1040" s="105"/>
      <c r="C1040" s="107"/>
      <c r="D1040" s="108"/>
      <c r="E1040" s="109"/>
      <c r="F1040" s="110"/>
      <c r="G1040" s="111"/>
      <c r="I1040" s="111"/>
      <c r="J1040" s="111"/>
    </row>
    <row r="1041" spans="1:10" s="106" customFormat="1">
      <c r="A1041" s="105"/>
      <c r="C1041" s="107"/>
      <c r="D1041" s="108"/>
      <c r="E1041" s="109"/>
      <c r="F1041" s="110"/>
      <c r="G1041" s="111"/>
      <c r="I1041" s="111"/>
      <c r="J1041" s="111"/>
    </row>
    <row r="1042" spans="1:10" s="106" customFormat="1">
      <c r="A1042" s="105"/>
      <c r="C1042" s="107"/>
      <c r="D1042" s="108"/>
      <c r="E1042" s="109"/>
      <c r="F1042" s="110"/>
      <c r="G1042" s="111"/>
      <c r="I1042" s="111"/>
      <c r="J1042" s="111"/>
    </row>
    <row r="1043" spans="1:10" s="106" customFormat="1">
      <c r="A1043" s="105"/>
      <c r="C1043" s="107"/>
      <c r="D1043" s="108"/>
      <c r="E1043" s="109"/>
      <c r="F1043" s="110"/>
      <c r="G1043" s="111"/>
      <c r="I1043" s="111"/>
      <c r="J1043" s="111"/>
    </row>
    <row r="1044" spans="1:10" s="106" customFormat="1">
      <c r="A1044" s="105"/>
      <c r="C1044" s="107"/>
      <c r="D1044" s="108"/>
      <c r="E1044" s="109"/>
      <c r="F1044" s="110"/>
      <c r="G1044" s="111"/>
      <c r="I1044" s="111"/>
      <c r="J1044" s="111"/>
    </row>
    <row r="1045" spans="1:10" s="106" customFormat="1">
      <c r="A1045" s="105"/>
      <c r="C1045" s="107"/>
      <c r="D1045" s="108"/>
      <c r="E1045" s="109"/>
      <c r="F1045" s="110"/>
      <c r="G1045" s="111"/>
      <c r="I1045" s="111"/>
      <c r="J1045" s="111"/>
    </row>
    <row r="1046" spans="1:10" s="106" customFormat="1">
      <c r="A1046" s="105"/>
      <c r="C1046" s="107"/>
      <c r="D1046" s="108"/>
      <c r="E1046" s="109"/>
      <c r="F1046" s="110"/>
      <c r="G1046" s="111"/>
      <c r="I1046" s="111"/>
      <c r="J1046" s="111"/>
    </row>
    <row r="1047" spans="1:10" s="106" customFormat="1">
      <c r="A1047" s="105"/>
      <c r="C1047" s="107"/>
      <c r="D1047" s="108"/>
      <c r="E1047" s="109"/>
      <c r="F1047" s="110"/>
      <c r="G1047" s="111"/>
      <c r="I1047" s="111"/>
      <c r="J1047" s="111"/>
    </row>
    <row r="1048" spans="1:10" s="106" customFormat="1">
      <c r="A1048" s="105"/>
      <c r="C1048" s="107"/>
      <c r="D1048" s="108"/>
      <c r="E1048" s="109"/>
      <c r="F1048" s="110"/>
      <c r="G1048" s="111"/>
      <c r="I1048" s="111"/>
      <c r="J1048" s="111"/>
    </row>
    <row r="1049" spans="1:10" s="106" customFormat="1">
      <c r="A1049" s="105"/>
      <c r="C1049" s="107"/>
      <c r="D1049" s="108"/>
      <c r="E1049" s="109"/>
      <c r="F1049" s="110"/>
      <c r="G1049" s="111"/>
      <c r="I1049" s="111"/>
      <c r="J1049" s="111"/>
    </row>
    <row r="1050" spans="1:10" s="106" customFormat="1">
      <c r="A1050" s="105"/>
      <c r="C1050" s="107"/>
      <c r="D1050" s="108"/>
      <c r="E1050" s="109"/>
      <c r="F1050" s="110"/>
      <c r="G1050" s="111"/>
      <c r="I1050" s="111"/>
      <c r="J1050" s="111"/>
    </row>
    <row r="1051" spans="1:10" s="106" customFormat="1">
      <c r="A1051" s="105"/>
      <c r="C1051" s="107"/>
      <c r="D1051" s="108"/>
      <c r="E1051" s="109"/>
      <c r="F1051" s="110"/>
      <c r="G1051" s="111"/>
      <c r="I1051" s="111"/>
      <c r="J1051" s="111"/>
    </row>
    <row r="1052" spans="1:10" s="106" customFormat="1">
      <c r="A1052" s="105"/>
      <c r="C1052" s="107"/>
      <c r="D1052" s="108"/>
      <c r="E1052" s="109"/>
      <c r="F1052" s="110"/>
      <c r="G1052" s="111"/>
      <c r="I1052" s="111"/>
      <c r="J1052" s="111"/>
    </row>
    <row r="1053" spans="1:10" s="106" customFormat="1">
      <c r="A1053" s="105"/>
      <c r="C1053" s="107"/>
      <c r="D1053" s="108"/>
      <c r="E1053" s="109"/>
      <c r="F1053" s="110"/>
      <c r="G1053" s="111"/>
      <c r="I1053" s="111"/>
      <c r="J1053" s="111"/>
    </row>
    <row r="1054" spans="1:10" s="106" customFormat="1">
      <c r="A1054" s="105"/>
      <c r="C1054" s="107"/>
      <c r="D1054" s="108"/>
      <c r="E1054" s="109"/>
      <c r="F1054" s="110"/>
      <c r="G1054" s="111"/>
      <c r="I1054" s="111"/>
      <c r="J1054" s="111"/>
    </row>
    <row r="1055" spans="1:10" s="106" customFormat="1">
      <c r="A1055" s="105"/>
      <c r="C1055" s="107"/>
      <c r="D1055" s="108"/>
      <c r="E1055" s="109"/>
      <c r="F1055" s="110"/>
      <c r="G1055" s="111"/>
      <c r="I1055" s="111"/>
      <c r="J1055" s="111"/>
    </row>
    <row r="1056" spans="1:10" s="106" customFormat="1">
      <c r="A1056" s="105"/>
      <c r="C1056" s="107"/>
      <c r="D1056" s="108"/>
      <c r="E1056" s="109"/>
      <c r="F1056" s="110"/>
      <c r="G1056" s="111"/>
      <c r="I1056" s="111"/>
      <c r="J1056" s="111"/>
    </row>
    <row r="1057" spans="1:10" s="106" customFormat="1">
      <c r="A1057" s="105"/>
      <c r="C1057" s="107"/>
      <c r="D1057" s="108"/>
      <c r="E1057" s="109"/>
      <c r="F1057" s="110"/>
      <c r="G1057" s="111"/>
      <c r="I1057" s="111"/>
      <c r="J1057" s="111"/>
    </row>
    <row r="1058" spans="1:10" s="106" customFormat="1">
      <c r="A1058" s="105"/>
      <c r="C1058" s="107"/>
      <c r="D1058" s="108"/>
      <c r="E1058" s="109"/>
      <c r="F1058" s="110"/>
      <c r="G1058" s="111"/>
      <c r="I1058" s="111"/>
      <c r="J1058" s="111"/>
    </row>
    <row r="1059" spans="1:10" s="106" customFormat="1">
      <c r="A1059" s="105"/>
      <c r="C1059" s="107"/>
      <c r="D1059" s="108"/>
      <c r="E1059" s="109"/>
      <c r="F1059" s="110"/>
      <c r="G1059" s="111"/>
      <c r="I1059" s="111"/>
      <c r="J1059" s="111"/>
    </row>
    <row r="1060" spans="1:10" s="106" customFormat="1">
      <c r="A1060" s="105"/>
      <c r="C1060" s="107"/>
      <c r="D1060" s="108"/>
      <c r="E1060" s="109"/>
      <c r="F1060" s="110"/>
      <c r="G1060" s="111"/>
      <c r="I1060" s="111"/>
      <c r="J1060" s="111"/>
    </row>
    <row r="1061" spans="1:10" s="106" customFormat="1">
      <c r="A1061" s="105"/>
      <c r="C1061" s="107"/>
      <c r="D1061" s="108"/>
      <c r="E1061" s="109"/>
      <c r="F1061" s="110"/>
      <c r="G1061" s="111"/>
      <c r="I1061" s="111"/>
      <c r="J1061" s="111"/>
    </row>
    <row r="1062" spans="1:10" s="106" customFormat="1">
      <c r="A1062" s="105"/>
      <c r="C1062" s="107"/>
      <c r="D1062" s="108"/>
      <c r="E1062" s="109"/>
      <c r="F1062" s="110"/>
      <c r="G1062" s="111"/>
      <c r="I1062" s="111"/>
      <c r="J1062" s="111"/>
    </row>
    <row r="1063" spans="1:10" s="106" customFormat="1">
      <c r="A1063" s="105"/>
      <c r="C1063" s="107"/>
      <c r="D1063" s="108"/>
      <c r="E1063" s="109"/>
      <c r="F1063" s="110"/>
      <c r="G1063" s="111"/>
      <c r="I1063" s="111"/>
      <c r="J1063" s="111"/>
    </row>
    <row r="1064" spans="1:10" s="106" customFormat="1">
      <c r="A1064" s="105"/>
      <c r="C1064" s="107"/>
      <c r="D1064" s="108"/>
      <c r="E1064" s="109"/>
      <c r="F1064" s="110"/>
      <c r="G1064" s="111"/>
      <c r="I1064" s="111"/>
      <c r="J1064" s="111"/>
    </row>
    <row r="1065" spans="1:10" s="106" customFormat="1">
      <c r="A1065" s="105"/>
      <c r="C1065" s="107"/>
      <c r="D1065" s="108"/>
      <c r="E1065" s="109"/>
      <c r="F1065" s="110"/>
      <c r="G1065" s="111"/>
      <c r="I1065" s="111"/>
      <c r="J1065" s="111"/>
    </row>
    <row r="1066" spans="1:10" s="106" customFormat="1">
      <c r="A1066" s="105"/>
      <c r="C1066" s="107"/>
      <c r="D1066" s="108"/>
      <c r="E1066" s="109"/>
      <c r="F1066" s="110"/>
      <c r="G1066" s="111"/>
      <c r="I1066" s="111"/>
      <c r="J1066" s="111"/>
    </row>
    <row r="1067" spans="1:10" s="106" customFormat="1">
      <c r="A1067" s="105"/>
      <c r="C1067" s="107"/>
      <c r="D1067" s="108"/>
      <c r="E1067" s="109"/>
      <c r="F1067" s="110"/>
      <c r="G1067" s="111"/>
      <c r="I1067" s="111"/>
      <c r="J1067" s="111"/>
    </row>
    <row r="1068" spans="1:10" s="106" customFormat="1">
      <c r="A1068" s="105"/>
      <c r="C1068" s="107"/>
      <c r="D1068" s="108"/>
      <c r="E1068" s="109"/>
      <c r="F1068" s="110"/>
      <c r="G1068" s="111"/>
      <c r="I1068" s="111"/>
      <c r="J1068" s="111"/>
    </row>
    <row r="1069" spans="1:10" s="106" customFormat="1">
      <c r="A1069" s="105"/>
      <c r="C1069" s="107"/>
      <c r="D1069" s="108"/>
      <c r="E1069" s="109"/>
      <c r="F1069" s="110"/>
      <c r="G1069" s="111"/>
      <c r="I1069" s="111"/>
      <c r="J1069" s="111"/>
    </row>
    <row r="1070" spans="1:10" s="106" customFormat="1">
      <c r="A1070" s="105"/>
      <c r="C1070" s="107"/>
      <c r="D1070" s="108"/>
      <c r="E1070" s="109"/>
      <c r="F1070" s="110"/>
      <c r="G1070" s="111"/>
      <c r="I1070" s="111"/>
      <c r="J1070" s="111"/>
    </row>
    <row r="1071" spans="1:10" s="106" customFormat="1">
      <c r="A1071" s="105"/>
      <c r="C1071" s="107"/>
      <c r="D1071" s="108"/>
      <c r="E1071" s="109"/>
      <c r="F1071" s="110"/>
      <c r="G1071" s="111"/>
      <c r="I1071" s="111"/>
      <c r="J1071" s="111"/>
    </row>
    <row r="1072" spans="1:10" s="106" customFormat="1">
      <c r="A1072" s="105"/>
      <c r="C1072" s="107"/>
      <c r="D1072" s="108"/>
      <c r="E1072" s="109"/>
      <c r="F1072" s="110"/>
      <c r="G1072" s="111"/>
      <c r="I1072" s="111"/>
      <c r="J1072" s="111"/>
    </row>
    <row r="1073" spans="1:10" s="106" customFormat="1">
      <c r="A1073" s="105"/>
      <c r="C1073" s="107"/>
      <c r="D1073" s="108"/>
      <c r="E1073" s="109"/>
      <c r="F1073" s="110"/>
      <c r="G1073" s="111"/>
      <c r="I1073" s="111"/>
      <c r="J1073" s="111"/>
    </row>
    <row r="1074" spans="1:10" s="106" customFormat="1">
      <c r="A1074" s="105"/>
      <c r="C1074" s="107"/>
      <c r="D1074" s="108"/>
      <c r="E1074" s="109"/>
      <c r="F1074" s="110"/>
      <c r="G1074" s="111"/>
      <c r="I1074" s="111"/>
      <c r="J1074" s="111"/>
    </row>
    <row r="1075" spans="1:10" s="106" customFormat="1">
      <c r="A1075" s="105"/>
      <c r="C1075" s="107"/>
      <c r="D1075" s="108"/>
      <c r="E1075" s="109"/>
      <c r="F1075" s="110"/>
      <c r="G1075" s="111"/>
      <c r="I1075" s="111"/>
      <c r="J1075" s="111"/>
    </row>
    <row r="1076" spans="1:10" s="106" customFormat="1">
      <c r="A1076" s="105"/>
      <c r="C1076" s="107"/>
      <c r="D1076" s="108"/>
      <c r="E1076" s="109"/>
      <c r="F1076" s="110"/>
      <c r="G1076" s="111"/>
      <c r="I1076" s="111"/>
      <c r="J1076" s="111"/>
    </row>
    <row r="1077" spans="1:10" s="106" customFormat="1">
      <c r="A1077" s="105"/>
      <c r="C1077" s="107"/>
      <c r="D1077" s="108"/>
      <c r="E1077" s="109"/>
      <c r="F1077" s="110"/>
      <c r="G1077" s="111"/>
      <c r="I1077" s="111"/>
      <c r="J1077" s="111"/>
    </row>
    <row r="1078" spans="1:10" s="106" customFormat="1">
      <c r="A1078" s="105"/>
      <c r="C1078" s="107"/>
      <c r="D1078" s="108"/>
      <c r="E1078" s="109"/>
      <c r="F1078" s="110"/>
      <c r="G1078" s="111"/>
      <c r="I1078" s="111"/>
      <c r="J1078" s="111"/>
    </row>
    <row r="1079" spans="1:10" s="106" customFormat="1">
      <c r="A1079" s="105"/>
      <c r="C1079" s="107"/>
      <c r="D1079" s="108"/>
      <c r="E1079" s="109"/>
      <c r="F1079" s="110"/>
      <c r="G1079" s="111"/>
      <c r="I1079" s="111"/>
      <c r="J1079" s="111"/>
    </row>
    <row r="1080" spans="1:10" s="106" customFormat="1">
      <c r="A1080" s="105"/>
      <c r="C1080" s="107"/>
      <c r="D1080" s="108"/>
      <c r="E1080" s="109"/>
      <c r="F1080" s="110"/>
      <c r="G1080" s="111"/>
      <c r="I1080" s="111"/>
      <c r="J1080" s="111"/>
    </row>
    <row r="1081" spans="1:10" s="106" customFormat="1">
      <c r="A1081" s="105"/>
      <c r="C1081" s="107"/>
      <c r="D1081" s="108"/>
      <c r="E1081" s="109"/>
      <c r="F1081" s="110"/>
      <c r="G1081" s="111"/>
      <c r="I1081" s="111"/>
      <c r="J1081" s="111"/>
    </row>
    <row r="1082" spans="1:10" s="106" customFormat="1">
      <c r="A1082" s="105"/>
      <c r="C1082" s="107"/>
      <c r="D1082" s="108"/>
      <c r="E1082" s="109"/>
      <c r="F1082" s="110"/>
      <c r="G1082" s="111"/>
      <c r="I1082" s="111"/>
      <c r="J1082" s="111"/>
    </row>
    <row r="1083" spans="1:10" s="106" customFormat="1">
      <c r="A1083" s="105"/>
      <c r="C1083" s="107"/>
      <c r="D1083" s="108"/>
      <c r="E1083" s="109"/>
      <c r="F1083" s="110"/>
      <c r="G1083" s="111"/>
      <c r="I1083" s="111"/>
      <c r="J1083" s="111"/>
    </row>
    <row r="1084" spans="1:10" s="106" customFormat="1">
      <c r="A1084" s="105"/>
      <c r="C1084" s="107"/>
      <c r="D1084" s="108"/>
      <c r="E1084" s="109"/>
      <c r="F1084" s="110"/>
      <c r="G1084" s="111"/>
      <c r="I1084" s="111"/>
      <c r="J1084" s="111"/>
    </row>
    <row r="1085" spans="1:10" s="106" customFormat="1">
      <c r="A1085" s="105"/>
      <c r="C1085" s="107"/>
      <c r="D1085" s="108"/>
      <c r="E1085" s="109"/>
      <c r="F1085" s="110"/>
      <c r="G1085" s="111"/>
      <c r="I1085" s="111"/>
      <c r="J1085" s="111"/>
    </row>
    <row r="1086" spans="1:10" s="106" customFormat="1">
      <c r="A1086" s="105"/>
      <c r="C1086" s="107"/>
      <c r="D1086" s="108"/>
      <c r="E1086" s="109"/>
      <c r="F1086" s="110"/>
      <c r="G1086" s="111"/>
      <c r="I1086" s="111"/>
      <c r="J1086" s="111"/>
    </row>
    <row r="1087" spans="1:10" s="106" customFormat="1">
      <c r="A1087" s="105"/>
      <c r="C1087" s="107"/>
      <c r="D1087" s="108"/>
      <c r="E1087" s="109"/>
      <c r="F1087" s="110"/>
      <c r="G1087" s="111"/>
      <c r="I1087" s="111"/>
      <c r="J1087" s="111"/>
    </row>
    <row r="1088" spans="1:10" s="106" customFormat="1">
      <c r="A1088" s="105"/>
      <c r="C1088" s="107"/>
      <c r="D1088" s="108"/>
      <c r="E1088" s="109"/>
      <c r="F1088" s="110"/>
      <c r="G1088" s="111"/>
      <c r="I1088" s="111"/>
      <c r="J1088" s="111"/>
    </row>
    <row r="1089" spans="1:10" s="106" customFormat="1">
      <c r="A1089" s="105"/>
      <c r="C1089" s="107"/>
      <c r="D1089" s="108"/>
      <c r="E1089" s="109"/>
      <c r="F1089" s="110"/>
      <c r="G1089" s="111"/>
      <c r="I1089" s="111"/>
      <c r="J1089" s="111"/>
    </row>
    <row r="1090" spans="1:10" s="106" customFormat="1">
      <c r="A1090" s="105"/>
      <c r="C1090" s="107"/>
      <c r="D1090" s="108"/>
      <c r="E1090" s="109"/>
      <c r="F1090" s="110"/>
      <c r="G1090" s="111"/>
      <c r="I1090" s="111"/>
      <c r="J1090" s="111"/>
    </row>
    <row r="1091" spans="1:10" s="106" customFormat="1">
      <c r="A1091" s="105"/>
      <c r="C1091" s="107"/>
      <c r="D1091" s="108"/>
      <c r="E1091" s="109"/>
      <c r="F1091" s="110"/>
      <c r="G1091" s="111"/>
      <c r="I1091" s="111"/>
      <c r="J1091" s="111"/>
    </row>
    <row r="1092" spans="1:10" s="106" customFormat="1">
      <c r="A1092" s="105"/>
      <c r="C1092" s="107"/>
      <c r="D1092" s="108"/>
      <c r="E1092" s="109"/>
      <c r="F1092" s="110"/>
      <c r="G1092" s="111"/>
      <c r="I1092" s="111"/>
      <c r="J1092" s="111"/>
    </row>
    <row r="1093" spans="1:10" s="106" customFormat="1">
      <c r="A1093" s="105"/>
      <c r="C1093" s="107"/>
      <c r="D1093" s="108"/>
      <c r="E1093" s="109"/>
      <c r="F1093" s="110"/>
      <c r="G1093" s="111"/>
      <c r="I1093" s="111"/>
      <c r="J1093" s="111"/>
    </row>
    <row r="1094" spans="1:10" s="106" customFormat="1">
      <c r="A1094" s="105"/>
      <c r="C1094" s="107"/>
      <c r="D1094" s="108"/>
      <c r="E1094" s="109"/>
      <c r="F1094" s="110"/>
      <c r="G1094" s="111"/>
      <c r="I1094" s="111"/>
      <c r="J1094" s="111"/>
    </row>
    <row r="1095" spans="1:10" s="106" customFormat="1">
      <c r="A1095" s="105"/>
      <c r="C1095" s="107"/>
      <c r="D1095" s="108"/>
      <c r="E1095" s="109"/>
      <c r="F1095" s="110"/>
      <c r="G1095" s="111"/>
      <c r="I1095" s="111"/>
      <c r="J1095" s="111"/>
    </row>
    <row r="1096" spans="1:10" s="106" customFormat="1">
      <c r="A1096" s="105"/>
      <c r="C1096" s="107"/>
      <c r="D1096" s="108"/>
      <c r="E1096" s="109"/>
      <c r="F1096" s="110"/>
      <c r="G1096" s="111"/>
      <c r="I1096" s="111"/>
      <c r="J1096" s="111"/>
    </row>
    <row r="1097" spans="1:10" s="106" customFormat="1">
      <c r="A1097" s="105"/>
      <c r="C1097" s="107"/>
      <c r="D1097" s="108"/>
      <c r="E1097" s="109"/>
      <c r="F1097" s="110"/>
      <c r="G1097" s="111"/>
      <c r="I1097" s="111"/>
      <c r="J1097" s="111"/>
    </row>
    <row r="1098" spans="1:10" s="106" customFormat="1">
      <c r="A1098" s="105"/>
      <c r="C1098" s="107"/>
      <c r="D1098" s="108"/>
      <c r="E1098" s="109"/>
      <c r="F1098" s="110"/>
      <c r="G1098" s="111"/>
      <c r="I1098" s="111"/>
      <c r="J1098" s="111"/>
    </row>
    <row r="1099" spans="1:10" s="106" customFormat="1">
      <c r="A1099" s="105"/>
      <c r="C1099" s="107"/>
      <c r="D1099" s="108"/>
      <c r="E1099" s="109"/>
      <c r="F1099" s="110"/>
      <c r="G1099" s="111"/>
      <c r="I1099" s="111"/>
      <c r="J1099" s="111"/>
    </row>
    <row r="1100" spans="1:10" s="106" customFormat="1">
      <c r="A1100" s="105"/>
      <c r="C1100" s="107"/>
      <c r="D1100" s="108"/>
      <c r="E1100" s="109"/>
      <c r="F1100" s="110"/>
      <c r="G1100" s="111"/>
      <c r="I1100" s="111"/>
      <c r="J1100" s="111"/>
    </row>
    <row r="1101" spans="1:10" s="106" customFormat="1">
      <c r="A1101" s="105"/>
      <c r="C1101" s="107"/>
      <c r="D1101" s="108"/>
      <c r="E1101" s="109"/>
      <c r="F1101" s="110"/>
      <c r="G1101" s="111"/>
      <c r="I1101" s="111"/>
      <c r="J1101" s="111"/>
    </row>
    <row r="1102" spans="1:10" s="106" customFormat="1">
      <c r="A1102" s="105"/>
      <c r="C1102" s="107"/>
      <c r="D1102" s="108"/>
      <c r="E1102" s="109"/>
      <c r="F1102" s="110"/>
      <c r="G1102" s="111"/>
      <c r="I1102" s="111"/>
      <c r="J1102" s="111"/>
    </row>
    <row r="1103" spans="1:10" s="106" customFormat="1">
      <c r="A1103" s="105"/>
      <c r="C1103" s="107"/>
      <c r="D1103" s="108"/>
      <c r="E1103" s="109"/>
      <c r="F1103" s="110"/>
      <c r="G1103" s="111"/>
      <c r="I1103" s="111"/>
      <c r="J1103" s="111"/>
    </row>
    <row r="1104" spans="1:10" s="106" customFormat="1">
      <c r="A1104" s="105"/>
      <c r="C1104" s="107"/>
      <c r="D1104" s="108"/>
      <c r="E1104" s="109"/>
      <c r="F1104" s="110"/>
      <c r="G1104" s="111"/>
      <c r="I1104" s="111"/>
      <c r="J1104" s="111"/>
    </row>
    <row r="1105" spans="1:10" s="106" customFormat="1">
      <c r="A1105" s="105"/>
      <c r="C1105" s="107"/>
      <c r="D1105" s="108"/>
      <c r="E1105" s="109"/>
      <c r="F1105" s="110"/>
      <c r="G1105" s="111"/>
      <c r="I1105" s="111"/>
      <c r="J1105" s="111"/>
    </row>
    <row r="1106" spans="1:10" s="106" customFormat="1">
      <c r="A1106" s="105"/>
      <c r="C1106" s="107"/>
      <c r="D1106" s="108"/>
      <c r="E1106" s="109"/>
      <c r="F1106" s="110"/>
      <c r="G1106" s="111"/>
      <c r="I1106" s="111"/>
      <c r="J1106" s="111"/>
    </row>
    <row r="1107" spans="1:10" s="106" customFormat="1">
      <c r="A1107" s="105"/>
      <c r="C1107" s="107"/>
      <c r="D1107" s="108"/>
      <c r="E1107" s="109"/>
      <c r="F1107" s="110"/>
      <c r="G1107" s="111"/>
      <c r="I1107" s="111"/>
      <c r="J1107" s="111"/>
    </row>
    <row r="1108" spans="1:10" s="106" customFormat="1">
      <c r="A1108" s="105"/>
      <c r="C1108" s="107"/>
      <c r="D1108" s="108"/>
      <c r="E1108" s="109"/>
      <c r="F1108" s="110"/>
      <c r="G1108" s="111"/>
      <c r="I1108" s="111"/>
      <c r="J1108" s="111"/>
    </row>
    <row r="1109" spans="1:10" s="106" customFormat="1">
      <c r="A1109" s="105"/>
      <c r="C1109" s="107"/>
      <c r="D1109" s="108"/>
      <c r="E1109" s="109"/>
      <c r="F1109" s="110"/>
      <c r="G1109" s="111"/>
      <c r="I1109" s="111"/>
      <c r="J1109" s="111"/>
    </row>
    <row r="1110" spans="1:10" s="106" customFormat="1">
      <c r="A1110" s="105"/>
      <c r="C1110" s="107"/>
      <c r="D1110" s="108"/>
      <c r="E1110" s="109"/>
      <c r="F1110" s="110"/>
      <c r="G1110" s="111"/>
      <c r="I1110" s="111"/>
      <c r="J1110" s="111"/>
    </row>
    <row r="1111" spans="1:10" s="106" customFormat="1">
      <c r="A1111" s="105"/>
      <c r="C1111" s="107"/>
      <c r="D1111" s="108"/>
      <c r="E1111" s="109"/>
      <c r="F1111" s="110"/>
      <c r="G1111" s="111"/>
      <c r="I1111" s="111"/>
      <c r="J1111" s="111"/>
    </row>
    <row r="1112" spans="1:10" s="106" customFormat="1">
      <c r="A1112" s="105"/>
      <c r="C1112" s="107"/>
      <c r="D1112" s="108"/>
      <c r="E1112" s="109"/>
      <c r="F1112" s="110"/>
      <c r="G1112" s="111"/>
      <c r="I1112" s="111"/>
      <c r="J1112" s="111"/>
    </row>
    <row r="1113" spans="1:10" s="106" customFormat="1">
      <c r="A1113" s="105"/>
      <c r="C1113" s="107"/>
      <c r="D1113" s="108"/>
      <c r="E1113" s="109"/>
      <c r="F1113" s="110"/>
      <c r="G1113" s="111"/>
      <c r="I1113" s="111"/>
      <c r="J1113" s="111"/>
    </row>
    <row r="1114" spans="1:10" s="106" customFormat="1">
      <c r="A1114" s="105"/>
      <c r="C1114" s="107"/>
      <c r="D1114" s="108"/>
      <c r="E1114" s="109"/>
      <c r="F1114" s="110"/>
      <c r="G1114" s="111"/>
      <c r="I1114" s="111"/>
      <c r="J1114" s="111"/>
    </row>
    <row r="1115" spans="1:10" s="106" customFormat="1">
      <c r="A1115" s="105"/>
      <c r="C1115" s="107"/>
      <c r="D1115" s="108"/>
      <c r="E1115" s="109"/>
      <c r="F1115" s="110"/>
      <c r="G1115" s="111"/>
      <c r="I1115" s="111"/>
      <c r="J1115" s="111"/>
    </row>
    <row r="1116" spans="1:10" s="106" customFormat="1">
      <c r="A1116" s="105"/>
      <c r="C1116" s="107"/>
      <c r="D1116" s="108"/>
      <c r="E1116" s="109"/>
      <c r="F1116" s="110"/>
      <c r="G1116" s="111"/>
      <c r="I1116" s="111"/>
      <c r="J1116" s="111"/>
    </row>
    <row r="1117" spans="1:10" s="106" customFormat="1">
      <c r="A1117" s="105"/>
      <c r="C1117" s="107"/>
      <c r="D1117" s="108"/>
      <c r="E1117" s="109"/>
      <c r="F1117" s="110"/>
      <c r="G1117" s="111"/>
      <c r="I1117" s="111"/>
      <c r="J1117" s="111"/>
    </row>
    <row r="1118" spans="1:10" s="106" customFormat="1">
      <c r="A1118" s="105"/>
      <c r="C1118" s="107"/>
      <c r="D1118" s="108"/>
      <c r="E1118" s="109"/>
      <c r="F1118" s="110"/>
      <c r="G1118" s="111"/>
      <c r="I1118" s="111"/>
      <c r="J1118" s="111"/>
    </row>
    <row r="1119" spans="1:10" s="106" customFormat="1">
      <c r="A1119" s="105"/>
      <c r="C1119" s="107"/>
      <c r="D1119" s="108"/>
      <c r="E1119" s="109"/>
      <c r="F1119" s="110"/>
      <c r="G1119" s="111"/>
      <c r="I1119" s="111"/>
      <c r="J1119" s="111"/>
    </row>
    <row r="1120" spans="1:10" s="106" customFormat="1">
      <c r="A1120" s="105"/>
      <c r="C1120" s="107"/>
      <c r="D1120" s="108"/>
      <c r="E1120" s="109"/>
      <c r="F1120" s="110"/>
      <c r="G1120" s="111"/>
      <c r="I1120" s="111"/>
      <c r="J1120" s="111"/>
    </row>
    <row r="1121" spans="1:10" s="106" customFormat="1">
      <c r="A1121" s="105"/>
      <c r="C1121" s="107"/>
      <c r="D1121" s="108"/>
      <c r="E1121" s="109"/>
      <c r="F1121" s="110"/>
      <c r="G1121" s="111"/>
      <c r="I1121" s="111"/>
      <c r="J1121" s="111"/>
    </row>
    <row r="1122" spans="1:10" s="106" customFormat="1">
      <c r="A1122" s="105"/>
      <c r="C1122" s="107"/>
      <c r="D1122" s="108"/>
      <c r="E1122" s="109"/>
      <c r="F1122" s="110"/>
      <c r="G1122" s="111"/>
      <c r="I1122" s="111"/>
      <c r="J1122" s="111"/>
    </row>
    <row r="1123" spans="1:10" s="106" customFormat="1">
      <c r="A1123" s="105"/>
      <c r="C1123" s="107"/>
      <c r="D1123" s="108"/>
      <c r="E1123" s="109"/>
      <c r="F1123" s="110"/>
      <c r="G1123" s="111"/>
      <c r="I1123" s="111"/>
      <c r="J1123" s="111"/>
    </row>
    <row r="1124" spans="1:10" s="106" customFormat="1">
      <c r="A1124" s="105"/>
      <c r="C1124" s="107"/>
      <c r="D1124" s="108"/>
      <c r="E1124" s="109"/>
      <c r="F1124" s="110"/>
      <c r="G1124" s="111"/>
      <c r="I1124" s="111"/>
      <c r="J1124" s="111"/>
    </row>
    <row r="1125" spans="1:10" s="106" customFormat="1">
      <c r="A1125" s="105"/>
      <c r="C1125" s="107"/>
      <c r="D1125" s="108"/>
      <c r="E1125" s="109"/>
      <c r="F1125" s="110"/>
      <c r="G1125" s="111"/>
      <c r="I1125" s="111"/>
      <c r="J1125" s="111"/>
    </row>
    <row r="1126" spans="1:10" s="106" customFormat="1">
      <c r="A1126" s="105"/>
      <c r="C1126" s="107"/>
      <c r="D1126" s="108"/>
      <c r="E1126" s="109"/>
      <c r="F1126" s="110"/>
      <c r="G1126" s="111"/>
      <c r="I1126" s="111"/>
      <c r="J1126" s="111"/>
    </row>
    <row r="1127" spans="1:10" s="106" customFormat="1">
      <c r="A1127" s="105"/>
      <c r="C1127" s="107"/>
      <c r="D1127" s="108"/>
      <c r="E1127" s="109"/>
      <c r="F1127" s="110"/>
      <c r="G1127" s="111"/>
      <c r="I1127" s="111"/>
      <c r="J1127" s="111"/>
    </row>
    <row r="1128" spans="1:10" s="106" customFormat="1">
      <c r="A1128" s="105"/>
      <c r="C1128" s="107"/>
      <c r="D1128" s="108"/>
      <c r="E1128" s="109"/>
      <c r="F1128" s="110"/>
      <c r="G1128" s="111"/>
      <c r="I1128" s="111"/>
      <c r="J1128" s="111"/>
    </row>
    <row r="1129" spans="1:10" s="106" customFormat="1">
      <c r="A1129" s="105"/>
      <c r="C1129" s="107"/>
      <c r="D1129" s="108"/>
      <c r="E1129" s="109"/>
      <c r="F1129" s="110"/>
      <c r="G1129" s="111"/>
      <c r="I1129" s="111"/>
      <c r="J1129" s="111"/>
    </row>
    <row r="1130" spans="1:10" s="106" customFormat="1">
      <c r="A1130" s="105"/>
      <c r="C1130" s="107"/>
      <c r="D1130" s="108"/>
      <c r="E1130" s="109"/>
      <c r="F1130" s="110"/>
      <c r="G1130" s="111"/>
      <c r="I1130" s="111"/>
      <c r="J1130" s="111"/>
    </row>
    <row r="1131" spans="1:10" s="106" customFormat="1">
      <c r="A1131" s="105"/>
      <c r="C1131" s="107"/>
      <c r="D1131" s="108"/>
      <c r="E1131" s="109"/>
      <c r="F1131" s="110"/>
      <c r="G1131" s="111"/>
      <c r="I1131" s="111"/>
      <c r="J1131" s="111"/>
    </row>
    <row r="1132" spans="1:10" s="106" customFormat="1">
      <c r="A1132" s="105"/>
      <c r="C1132" s="107"/>
      <c r="D1132" s="108"/>
      <c r="E1132" s="109"/>
      <c r="F1132" s="110"/>
      <c r="G1132" s="111"/>
      <c r="I1132" s="111"/>
      <c r="J1132" s="111"/>
    </row>
    <row r="1133" spans="1:10" s="106" customFormat="1">
      <c r="A1133" s="105"/>
      <c r="C1133" s="107"/>
      <c r="D1133" s="108"/>
      <c r="E1133" s="109"/>
      <c r="F1133" s="110"/>
      <c r="G1133" s="111"/>
      <c r="I1133" s="111"/>
      <c r="J1133" s="111"/>
    </row>
    <row r="1134" spans="1:10" s="106" customFormat="1">
      <c r="A1134" s="105"/>
      <c r="C1134" s="107"/>
      <c r="D1134" s="108"/>
      <c r="E1134" s="109"/>
      <c r="F1134" s="110"/>
      <c r="G1134" s="111"/>
      <c r="I1134" s="111"/>
      <c r="J1134" s="111"/>
    </row>
    <row r="1135" spans="1:10" s="106" customFormat="1">
      <c r="A1135" s="105"/>
      <c r="C1135" s="107"/>
      <c r="D1135" s="108"/>
      <c r="E1135" s="109"/>
      <c r="F1135" s="110"/>
      <c r="G1135" s="111"/>
      <c r="I1135" s="111"/>
      <c r="J1135" s="111"/>
    </row>
    <row r="1136" spans="1:10" s="106" customFormat="1">
      <c r="A1136" s="105"/>
      <c r="C1136" s="107"/>
      <c r="D1136" s="108"/>
      <c r="E1136" s="109"/>
      <c r="F1136" s="110"/>
      <c r="G1136" s="111"/>
      <c r="I1136" s="111"/>
      <c r="J1136" s="111"/>
    </row>
    <row r="1137" spans="1:10" s="106" customFormat="1">
      <c r="A1137" s="105"/>
      <c r="C1137" s="107"/>
      <c r="D1137" s="108"/>
      <c r="E1137" s="109"/>
      <c r="F1137" s="110"/>
      <c r="G1137" s="111"/>
      <c r="I1137" s="111"/>
      <c r="J1137" s="111"/>
    </row>
    <row r="1138" spans="1:10" s="106" customFormat="1">
      <c r="A1138" s="105"/>
      <c r="C1138" s="107"/>
      <c r="D1138" s="108"/>
      <c r="E1138" s="109"/>
      <c r="F1138" s="110"/>
      <c r="G1138" s="111"/>
      <c r="I1138" s="111"/>
      <c r="J1138" s="111"/>
    </row>
    <row r="1139" spans="1:10" s="106" customFormat="1">
      <c r="A1139" s="105"/>
      <c r="C1139" s="107"/>
      <c r="D1139" s="108"/>
      <c r="E1139" s="109"/>
      <c r="F1139" s="110"/>
      <c r="G1139" s="111"/>
      <c r="I1139" s="111"/>
      <c r="J1139" s="111"/>
    </row>
    <row r="1140" spans="1:10" s="106" customFormat="1">
      <c r="A1140" s="105"/>
      <c r="C1140" s="107"/>
      <c r="D1140" s="108"/>
      <c r="E1140" s="109"/>
      <c r="F1140" s="110"/>
      <c r="G1140" s="111"/>
      <c r="I1140" s="111"/>
      <c r="J1140" s="111"/>
    </row>
    <row r="1141" spans="1:10" s="106" customFormat="1">
      <c r="A1141" s="105"/>
      <c r="C1141" s="107"/>
      <c r="D1141" s="108"/>
      <c r="E1141" s="109"/>
      <c r="F1141" s="110"/>
      <c r="G1141" s="111"/>
      <c r="I1141" s="111"/>
      <c r="J1141" s="111"/>
    </row>
    <row r="1142" spans="1:10" s="106" customFormat="1">
      <c r="A1142" s="105"/>
      <c r="C1142" s="107"/>
      <c r="D1142" s="108"/>
      <c r="E1142" s="109"/>
      <c r="F1142" s="110"/>
      <c r="G1142" s="111"/>
      <c r="I1142" s="111"/>
      <c r="J1142" s="111"/>
    </row>
    <row r="1143" spans="1:10" s="106" customFormat="1">
      <c r="A1143" s="105"/>
      <c r="C1143" s="107"/>
      <c r="D1143" s="108"/>
      <c r="E1143" s="109"/>
      <c r="F1143" s="110"/>
      <c r="G1143" s="111"/>
      <c r="I1143" s="111"/>
      <c r="J1143" s="111"/>
    </row>
    <row r="1144" spans="1:10" s="106" customFormat="1">
      <c r="A1144" s="105"/>
      <c r="C1144" s="107"/>
      <c r="D1144" s="108"/>
      <c r="E1144" s="109"/>
      <c r="F1144" s="110"/>
      <c r="G1144" s="111"/>
      <c r="I1144" s="111"/>
      <c r="J1144" s="111"/>
    </row>
    <row r="1145" spans="1:10" s="106" customFormat="1">
      <c r="A1145" s="105"/>
      <c r="C1145" s="107"/>
      <c r="D1145" s="108"/>
      <c r="E1145" s="109"/>
      <c r="F1145" s="110"/>
      <c r="G1145" s="111"/>
      <c r="I1145" s="111"/>
      <c r="J1145" s="111"/>
    </row>
    <row r="1146" spans="1:10" s="106" customFormat="1">
      <c r="A1146" s="105"/>
      <c r="C1146" s="107"/>
      <c r="D1146" s="108"/>
      <c r="E1146" s="109"/>
      <c r="F1146" s="110"/>
      <c r="G1146" s="111"/>
      <c r="I1146" s="111"/>
      <c r="J1146" s="111"/>
    </row>
    <row r="1147" spans="1:10" s="106" customFormat="1">
      <c r="A1147" s="105"/>
      <c r="C1147" s="107"/>
      <c r="D1147" s="108"/>
      <c r="E1147" s="109"/>
      <c r="F1147" s="110"/>
      <c r="G1147" s="111"/>
      <c r="I1147" s="111"/>
      <c r="J1147" s="111"/>
    </row>
    <row r="1148" spans="1:10" s="106" customFormat="1">
      <c r="A1148" s="105"/>
      <c r="C1148" s="107"/>
      <c r="D1148" s="108"/>
      <c r="E1148" s="109"/>
      <c r="F1148" s="110"/>
      <c r="G1148" s="111"/>
      <c r="I1148" s="111"/>
      <c r="J1148" s="111"/>
    </row>
    <row r="1149" spans="1:10" s="106" customFormat="1">
      <c r="A1149" s="105"/>
      <c r="C1149" s="107"/>
      <c r="D1149" s="108"/>
      <c r="E1149" s="109"/>
      <c r="F1149" s="110"/>
      <c r="G1149" s="111"/>
      <c r="I1149" s="111"/>
      <c r="J1149" s="111"/>
    </row>
    <row r="1150" spans="1:10" s="106" customFormat="1">
      <c r="A1150" s="105"/>
      <c r="C1150" s="107"/>
      <c r="D1150" s="108"/>
      <c r="E1150" s="109"/>
      <c r="F1150" s="110"/>
      <c r="G1150" s="111"/>
      <c r="I1150" s="111"/>
      <c r="J1150" s="111"/>
    </row>
    <row r="1151" spans="1:10" s="106" customFormat="1">
      <c r="A1151" s="105"/>
      <c r="C1151" s="107"/>
      <c r="D1151" s="108"/>
      <c r="E1151" s="109"/>
      <c r="F1151" s="110"/>
      <c r="G1151" s="111"/>
      <c r="I1151" s="111"/>
      <c r="J1151" s="111"/>
    </row>
    <row r="1152" spans="1:10" s="106" customFormat="1">
      <c r="A1152" s="105"/>
      <c r="C1152" s="107"/>
      <c r="D1152" s="108"/>
      <c r="E1152" s="109"/>
      <c r="F1152" s="110"/>
      <c r="G1152" s="111"/>
      <c r="I1152" s="111"/>
      <c r="J1152" s="111"/>
    </row>
    <row r="1153" spans="1:10" s="106" customFormat="1">
      <c r="A1153" s="105"/>
      <c r="C1153" s="107"/>
      <c r="D1153" s="108"/>
      <c r="E1153" s="109"/>
      <c r="F1153" s="110"/>
      <c r="G1153" s="111"/>
      <c r="I1153" s="111"/>
      <c r="J1153" s="111"/>
    </row>
    <row r="1154" spans="1:10" s="106" customFormat="1">
      <c r="A1154" s="105"/>
      <c r="C1154" s="107"/>
      <c r="D1154" s="108"/>
      <c r="E1154" s="109"/>
      <c r="F1154" s="110"/>
      <c r="G1154" s="111"/>
      <c r="I1154" s="111"/>
      <c r="J1154" s="111"/>
    </row>
    <row r="1155" spans="1:10" s="106" customFormat="1">
      <c r="A1155" s="105"/>
      <c r="C1155" s="107"/>
      <c r="D1155" s="108"/>
      <c r="E1155" s="109"/>
      <c r="F1155" s="110"/>
      <c r="G1155" s="111"/>
      <c r="I1155" s="111"/>
      <c r="J1155" s="111"/>
    </row>
    <row r="1156" spans="1:10" s="106" customFormat="1">
      <c r="A1156" s="105"/>
      <c r="C1156" s="107"/>
      <c r="D1156" s="108"/>
      <c r="E1156" s="109"/>
      <c r="F1156" s="110"/>
      <c r="G1156" s="111"/>
      <c r="I1156" s="111"/>
      <c r="J1156" s="111"/>
    </row>
    <row r="1157" spans="1:10" s="106" customFormat="1">
      <c r="A1157" s="105"/>
      <c r="C1157" s="107"/>
      <c r="D1157" s="108"/>
      <c r="E1157" s="109"/>
      <c r="F1157" s="110"/>
      <c r="G1157" s="111"/>
      <c r="I1157" s="111"/>
      <c r="J1157" s="111"/>
    </row>
    <row r="1158" spans="1:10" s="106" customFormat="1">
      <c r="A1158" s="105"/>
      <c r="C1158" s="107"/>
      <c r="D1158" s="108"/>
      <c r="E1158" s="109"/>
      <c r="F1158" s="110"/>
      <c r="G1158" s="111"/>
      <c r="I1158" s="111"/>
      <c r="J1158" s="111"/>
    </row>
    <row r="1159" spans="1:10" s="106" customFormat="1">
      <c r="A1159" s="105"/>
      <c r="C1159" s="107"/>
      <c r="D1159" s="108"/>
      <c r="E1159" s="109"/>
      <c r="F1159" s="110"/>
      <c r="G1159" s="111"/>
      <c r="I1159" s="111"/>
      <c r="J1159" s="111"/>
    </row>
    <row r="1160" spans="1:10" s="106" customFormat="1">
      <c r="A1160" s="105"/>
      <c r="C1160" s="107"/>
      <c r="D1160" s="108"/>
      <c r="E1160" s="109"/>
      <c r="F1160" s="110"/>
      <c r="G1160" s="111"/>
      <c r="I1160" s="111"/>
      <c r="J1160" s="111"/>
    </row>
    <row r="1161" spans="1:10" s="106" customFormat="1">
      <c r="A1161" s="105"/>
      <c r="C1161" s="107"/>
      <c r="D1161" s="108"/>
      <c r="E1161" s="109"/>
      <c r="F1161" s="110"/>
      <c r="G1161" s="111"/>
      <c r="I1161" s="111"/>
      <c r="J1161" s="111"/>
    </row>
    <row r="1162" spans="1:10" s="106" customFormat="1">
      <c r="A1162" s="105"/>
      <c r="C1162" s="107"/>
      <c r="D1162" s="108"/>
      <c r="E1162" s="109"/>
      <c r="F1162" s="110"/>
      <c r="G1162" s="111"/>
      <c r="I1162" s="111"/>
      <c r="J1162" s="111"/>
    </row>
    <row r="1163" spans="1:10" s="106" customFormat="1">
      <c r="A1163" s="105"/>
      <c r="C1163" s="107"/>
      <c r="D1163" s="108"/>
      <c r="E1163" s="109"/>
      <c r="F1163" s="110"/>
      <c r="G1163" s="111"/>
      <c r="I1163" s="111"/>
      <c r="J1163" s="111"/>
    </row>
    <row r="1164" spans="1:10" s="106" customFormat="1">
      <c r="A1164" s="105"/>
      <c r="C1164" s="107"/>
      <c r="D1164" s="108"/>
      <c r="E1164" s="109"/>
      <c r="F1164" s="110"/>
      <c r="G1164" s="111"/>
      <c r="I1164" s="111"/>
      <c r="J1164" s="111"/>
    </row>
    <row r="1165" spans="1:10" s="106" customFormat="1">
      <c r="A1165" s="105"/>
      <c r="C1165" s="107"/>
      <c r="D1165" s="108"/>
      <c r="E1165" s="109"/>
      <c r="F1165" s="110"/>
      <c r="G1165" s="111"/>
      <c r="I1165" s="111"/>
      <c r="J1165" s="111"/>
    </row>
    <row r="1166" spans="1:10" s="106" customFormat="1">
      <c r="A1166" s="105"/>
      <c r="C1166" s="107"/>
      <c r="D1166" s="108"/>
      <c r="E1166" s="109"/>
      <c r="F1166" s="110"/>
      <c r="G1166" s="111"/>
      <c r="I1166" s="111"/>
      <c r="J1166" s="111"/>
    </row>
    <row r="1167" spans="1:10" s="106" customFormat="1">
      <c r="A1167" s="105"/>
      <c r="C1167" s="107"/>
      <c r="D1167" s="108"/>
      <c r="E1167" s="109"/>
      <c r="F1167" s="110"/>
      <c r="G1167" s="111"/>
      <c r="I1167" s="111"/>
      <c r="J1167" s="111"/>
    </row>
    <row r="1168" spans="1:10" s="106" customFormat="1">
      <c r="A1168" s="105"/>
      <c r="C1168" s="107"/>
      <c r="D1168" s="108"/>
      <c r="E1168" s="109"/>
      <c r="F1168" s="110"/>
      <c r="G1168" s="111"/>
      <c r="I1168" s="111"/>
      <c r="J1168" s="111"/>
    </row>
    <row r="1169" spans="1:10" s="106" customFormat="1">
      <c r="A1169" s="105"/>
      <c r="C1169" s="107"/>
      <c r="D1169" s="108"/>
      <c r="E1169" s="109"/>
      <c r="F1169" s="110"/>
      <c r="G1169" s="111"/>
      <c r="I1169" s="111"/>
      <c r="J1169" s="111"/>
    </row>
    <row r="1170" spans="1:10" s="106" customFormat="1">
      <c r="A1170" s="105"/>
      <c r="C1170" s="107"/>
      <c r="D1170" s="108"/>
      <c r="E1170" s="109"/>
      <c r="F1170" s="110"/>
      <c r="G1170" s="111"/>
      <c r="I1170" s="111"/>
      <c r="J1170" s="111"/>
    </row>
    <row r="1171" spans="1:10" s="106" customFormat="1">
      <c r="A1171" s="105"/>
      <c r="C1171" s="107"/>
      <c r="D1171" s="108"/>
      <c r="E1171" s="109"/>
      <c r="F1171" s="110"/>
      <c r="G1171" s="111"/>
      <c r="I1171" s="111"/>
      <c r="J1171" s="111"/>
    </row>
    <row r="1172" spans="1:10" s="106" customFormat="1">
      <c r="A1172" s="105"/>
      <c r="C1172" s="107"/>
      <c r="D1172" s="108"/>
      <c r="E1172" s="109"/>
      <c r="F1172" s="110"/>
      <c r="G1172" s="111"/>
      <c r="I1172" s="111"/>
      <c r="J1172" s="111"/>
    </row>
    <row r="1173" spans="1:10" s="106" customFormat="1">
      <c r="A1173" s="105"/>
      <c r="C1173" s="107"/>
      <c r="D1173" s="108"/>
      <c r="E1173" s="109"/>
      <c r="F1173" s="110"/>
      <c r="G1173" s="111"/>
      <c r="I1173" s="111"/>
      <c r="J1173" s="111"/>
    </row>
    <row r="1174" spans="1:10" s="106" customFormat="1">
      <c r="A1174" s="105"/>
      <c r="C1174" s="107"/>
      <c r="D1174" s="108"/>
      <c r="E1174" s="109"/>
      <c r="F1174" s="110"/>
      <c r="G1174" s="111"/>
      <c r="I1174" s="111"/>
      <c r="J1174" s="111"/>
    </row>
    <row r="1175" spans="1:10" s="106" customFormat="1">
      <c r="A1175" s="105"/>
      <c r="C1175" s="107"/>
      <c r="D1175" s="108"/>
      <c r="E1175" s="109"/>
      <c r="F1175" s="110"/>
      <c r="G1175" s="111"/>
      <c r="I1175" s="111"/>
      <c r="J1175" s="111"/>
    </row>
    <row r="1176" spans="1:10" s="106" customFormat="1">
      <c r="A1176" s="105"/>
      <c r="C1176" s="107"/>
      <c r="D1176" s="108"/>
      <c r="E1176" s="109"/>
      <c r="F1176" s="110"/>
      <c r="G1176" s="111"/>
      <c r="I1176" s="111"/>
      <c r="J1176" s="111"/>
    </row>
    <row r="1177" spans="1:10" s="106" customFormat="1">
      <c r="A1177" s="105"/>
      <c r="C1177" s="107"/>
      <c r="D1177" s="108"/>
      <c r="E1177" s="109"/>
      <c r="F1177" s="110"/>
      <c r="G1177" s="111"/>
      <c r="I1177" s="111"/>
      <c r="J1177" s="111"/>
    </row>
    <row r="1178" spans="1:10" s="106" customFormat="1">
      <c r="A1178" s="105"/>
      <c r="C1178" s="107"/>
      <c r="D1178" s="108"/>
      <c r="E1178" s="109"/>
      <c r="F1178" s="110"/>
      <c r="G1178" s="111"/>
      <c r="I1178" s="111"/>
      <c r="J1178" s="111"/>
    </row>
    <row r="1179" spans="1:10" s="106" customFormat="1">
      <c r="A1179" s="105"/>
      <c r="C1179" s="107"/>
      <c r="D1179" s="108"/>
      <c r="E1179" s="109"/>
      <c r="F1179" s="110"/>
      <c r="G1179" s="111"/>
      <c r="I1179" s="111"/>
      <c r="J1179" s="111"/>
    </row>
    <row r="1180" spans="1:10" s="106" customFormat="1">
      <c r="A1180" s="105"/>
      <c r="C1180" s="107"/>
      <c r="D1180" s="108"/>
      <c r="E1180" s="109"/>
      <c r="F1180" s="110"/>
      <c r="G1180" s="111"/>
      <c r="I1180" s="111"/>
      <c r="J1180" s="111"/>
    </row>
    <row r="1181" spans="1:10" s="106" customFormat="1">
      <c r="A1181" s="105"/>
      <c r="C1181" s="107"/>
      <c r="D1181" s="108"/>
      <c r="E1181" s="109"/>
      <c r="F1181" s="110"/>
      <c r="G1181" s="111"/>
      <c r="I1181" s="111"/>
      <c r="J1181" s="111"/>
    </row>
    <row r="1182" spans="1:10" s="106" customFormat="1">
      <c r="A1182" s="105"/>
      <c r="C1182" s="107"/>
      <c r="D1182" s="108"/>
      <c r="E1182" s="109"/>
      <c r="F1182" s="110"/>
      <c r="G1182" s="111"/>
      <c r="I1182" s="111"/>
      <c r="J1182" s="111"/>
    </row>
    <row r="1183" spans="1:10" s="106" customFormat="1">
      <c r="A1183" s="105"/>
      <c r="C1183" s="107"/>
      <c r="D1183" s="108"/>
      <c r="E1183" s="109"/>
      <c r="F1183" s="110"/>
      <c r="G1183" s="111"/>
      <c r="I1183" s="111"/>
      <c r="J1183" s="111"/>
    </row>
    <row r="1184" spans="1:10" s="106" customFormat="1">
      <c r="A1184" s="105"/>
      <c r="C1184" s="107"/>
      <c r="D1184" s="108"/>
      <c r="E1184" s="109"/>
      <c r="F1184" s="110"/>
      <c r="G1184" s="111"/>
      <c r="I1184" s="111"/>
      <c r="J1184" s="111"/>
    </row>
    <row r="1185" spans="1:10" s="106" customFormat="1">
      <c r="A1185" s="105"/>
      <c r="C1185" s="107"/>
      <c r="D1185" s="108"/>
      <c r="E1185" s="109"/>
      <c r="F1185" s="110"/>
      <c r="G1185" s="111"/>
      <c r="I1185" s="111"/>
      <c r="J1185" s="111"/>
    </row>
    <row r="1186" spans="1:10" s="106" customFormat="1">
      <c r="A1186" s="105"/>
      <c r="C1186" s="107"/>
      <c r="D1186" s="108"/>
      <c r="E1186" s="109"/>
      <c r="F1186" s="110"/>
      <c r="G1186" s="111"/>
      <c r="I1186" s="111"/>
      <c r="J1186" s="111"/>
    </row>
    <row r="1187" spans="1:10" s="106" customFormat="1">
      <c r="A1187" s="105"/>
      <c r="C1187" s="107"/>
      <c r="D1187" s="108"/>
      <c r="E1187" s="109"/>
      <c r="F1187" s="110"/>
      <c r="G1187" s="111"/>
      <c r="I1187" s="111"/>
      <c r="J1187" s="111"/>
    </row>
    <row r="1188" spans="1:10" s="106" customFormat="1">
      <c r="A1188" s="105"/>
      <c r="C1188" s="107"/>
      <c r="D1188" s="108"/>
      <c r="E1188" s="109"/>
      <c r="F1188" s="110"/>
      <c r="G1188" s="111"/>
      <c r="I1188" s="111"/>
      <c r="J1188" s="111"/>
    </row>
    <row r="1189" spans="1:10" s="106" customFormat="1">
      <c r="A1189" s="105"/>
      <c r="C1189" s="107"/>
      <c r="D1189" s="108"/>
      <c r="E1189" s="109"/>
      <c r="F1189" s="110"/>
      <c r="G1189" s="111"/>
      <c r="I1189" s="111"/>
      <c r="J1189" s="111"/>
    </row>
    <row r="1190" spans="1:10" s="106" customFormat="1">
      <c r="A1190" s="105"/>
      <c r="C1190" s="107"/>
      <c r="D1190" s="108"/>
      <c r="E1190" s="109"/>
      <c r="F1190" s="110"/>
      <c r="G1190" s="111"/>
      <c r="I1190" s="111"/>
      <c r="J1190" s="111"/>
    </row>
    <row r="1191" spans="1:10" s="106" customFormat="1">
      <c r="A1191" s="105"/>
      <c r="C1191" s="107"/>
      <c r="D1191" s="108"/>
      <c r="E1191" s="109"/>
      <c r="F1191" s="110"/>
      <c r="G1191" s="111"/>
      <c r="I1191" s="111"/>
      <c r="J1191" s="111"/>
    </row>
    <row r="1192" spans="1:10" s="106" customFormat="1">
      <c r="A1192" s="105"/>
      <c r="C1192" s="107"/>
      <c r="D1192" s="108"/>
      <c r="E1192" s="109"/>
      <c r="F1192" s="110"/>
      <c r="G1192" s="111"/>
      <c r="I1192" s="111"/>
      <c r="J1192" s="111"/>
    </row>
    <row r="1193" spans="1:10" s="106" customFormat="1">
      <c r="A1193" s="105"/>
      <c r="C1193" s="107"/>
      <c r="D1193" s="108"/>
      <c r="E1193" s="109"/>
      <c r="F1193" s="110"/>
      <c r="G1193" s="111"/>
      <c r="I1193" s="111"/>
      <c r="J1193" s="111"/>
    </row>
    <row r="1194" spans="1:10" s="106" customFormat="1">
      <c r="A1194" s="105"/>
      <c r="C1194" s="107"/>
      <c r="D1194" s="108"/>
      <c r="E1194" s="109"/>
      <c r="F1194" s="110"/>
      <c r="G1194" s="111"/>
      <c r="I1194" s="111"/>
      <c r="J1194" s="111"/>
    </row>
    <row r="1195" spans="1:10" s="106" customFormat="1">
      <c r="A1195" s="105"/>
      <c r="C1195" s="107"/>
      <c r="D1195" s="108"/>
      <c r="E1195" s="109"/>
      <c r="F1195" s="110"/>
      <c r="G1195" s="111"/>
      <c r="I1195" s="111"/>
      <c r="J1195" s="111"/>
    </row>
    <row r="1196" spans="1:10" s="106" customFormat="1">
      <c r="A1196" s="105"/>
      <c r="C1196" s="107"/>
      <c r="D1196" s="108"/>
      <c r="E1196" s="109"/>
      <c r="F1196" s="110"/>
      <c r="G1196" s="111"/>
      <c r="I1196" s="111"/>
      <c r="J1196" s="111"/>
    </row>
    <row r="1197" spans="1:10" s="106" customFormat="1">
      <c r="A1197" s="105"/>
      <c r="C1197" s="107"/>
      <c r="D1197" s="108"/>
      <c r="E1197" s="109"/>
      <c r="F1197" s="110"/>
      <c r="G1197" s="111"/>
      <c r="I1197" s="111"/>
      <c r="J1197" s="111"/>
    </row>
    <row r="1198" spans="1:10" s="106" customFormat="1">
      <c r="A1198" s="105"/>
      <c r="C1198" s="107"/>
      <c r="D1198" s="108"/>
      <c r="E1198" s="109"/>
      <c r="F1198" s="110"/>
      <c r="G1198" s="111"/>
      <c r="I1198" s="111"/>
      <c r="J1198" s="111"/>
    </row>
    <row r="1199" spans="1:10" s="106" customFormat="1">
      <c r="A1199" s="105"/>
      <c r="C1199" s="107"/>
      <c r="D1199" s="108"/>
      <c r="E1199" s="109"/>
      <c r="F1199" s="110"/>
      <c r="G1199" s="111"/>
      <c r="I1199" s="111"/>
      <c r="J1199" s="111"/>
    </row>
    <row r="1200" spans="1:10" s="106" customFormat="1">
      <c r="A1200" s="105"/>
      <c r="C1200" s="107"/>
      <c r="D1200" s="108"/>
      <c r="E1200" s="109"/>
      <c r="F1200" s="110"/>
      <c r="G1200" s="111"/>
      <c r="I1200" s="111"/>
      <c r="J1200" s="111"/>
    </row>
    <row r="1201" spans="1:10" s="106" customFormat="1">
      <c r="A1201" s="105"/>
      <c r="C1201" s="107"/>
      <c r="D1201" s="108"/>
      <c r="E1201" s="109"/>
      <c r="F1201" s="110"/>
      <c r="G1201" s="111"/>
      <c r="I1201" s="111"/>
      <c r="J1201" s="111"/>
    </row>
    <row r="1202" spans="1:10" s="106" customFormat="1">
      <c r="A1202" s="105"/>
      <c r="C1202" s="107"/>
      <c r="D1202" s="108"/>
      <c r="E1202" s="109"/>
      <c r="F1202" s="110"/>
      <c r="G1202" s="111"/>
      <c r="I1202" s="111"/>
      <c r="J1202" s="111"/>
    </row>
    <row r="1203" spans="1:10" s="106" customFormat="1">
      <c r="A1203" s="105"/>
      <c r="C1203" s="107"/>
      <c r="D1203" s="108"/>
      <c r="E1203" s="109"/>
      <c r="F1203" s="110"/>
      <c r="G1203" s="111"/>
      <c r="I1203" s="111"/>
      <c r="J1203" s="111"/>
    </row>
    <row r="1204" spans="1:10" s="106" customFormat="1">
      <c r="A1204" s="105"/>
      <c r="C1204" s="107"/>
      <c r="D1204" s="108"/>
      <c r="E1204" s="109"/>
      <c r="F1204" s="110"/>
      <c r="G1204" s="111"/>
      <c r="I1204" s="111"/>
      <c r="J1204" s="111"/>
    </row>
    <row r="1205" spans="1:10" s="106" customFormat="1">
      <c r="A1205" s="105"/>
      <c r="C1205" s="107"/>
      <c r="D1205" s="108"/>
      <c r="E1205" s="109"/>
      <c r="F1205" s="110"/>
      <c r="G1205" s="111"/>
      <c r="I1205" s="111"/>
      <c r="J1205" s="111"/>
    </row>
    <row r="1206" spans="1:10" s="106" customFormat="1">
      <c r="A1206" s="105"/>
      <c r="C1206" s="107"/>
      <c r="D1206" s="108"/>
      <c r="E1206" s="109"/>
      <c r="F1206" s="110"/>
      <c r="G1206" s="111"/>
      <c r="I1206" s="111"/>
      <c r="J1206" s="111"/>
    </row>
    <row r="1207" spans="1:10" s="106" customFormat="1">
      <c r="A1207" s="105"/>
      <c r="C1207" s="107"/>
      <c r="D1207" s="108"/>
      <c r="E1207" s="109"/>
      <c r="F1207" s="110"/>
      <c r="G1207" s="111"/>
      <c r="I1207" s="111"/>
      <c r="J1207" s="111"/>
    </row>
    <row r="1208" spans="1:10" s="106" customFormat="1">
      <c r="A1208" s="105"/>
      <c r="C1208" s="107"/>
      <c r="D1208" s="108"/>
      <c r="E1208" s="109"/>
      <c r="F1208" s="110"/>
      <c r="G1208" s="111"/>
      <c r="I1208" s="111"/>
      <c r="J1208" s="111"/>
    </row>
    <row r="1209" spans="1:10" s="106" customFormat="1">
      <c r="A1209" s="105"/>
      <c r="C1209" s="107"/>
      <c r="D1209" s="108"/>
      <c r="E1209" s="109"/>
      <c r="F1209" s="110"/>
      <c r="G1209" s="111"/>
      <c r="I1209" s="111"/>
      <c r="J1209" s="111"/>
    </row>
    <row r="1210" spans="1:10" s="106" customFormat="1">
      <c r="A1210" s="105"/>
      <c r="C1210" s="107"/>
      <c r="D1210" s="108"/>
      <c r="E1210" s="109"/>
      <c r="F1210" s="110"/>
      <c r="G1210" s="111"/>
      <c r="I1210" s="111"/>
      <c r="J1210" s="111"/>
    </row>
    <row r="1211" spans="1:10" s="106" customFormat="1">
      <c r="A1211" s="105"/>
      <c r="C1211" s="107"/>
      <c r="D1211" s="108"/>
      <c r="E1211" s="109"/>
      <c r="F1211" s="110"/>
      <c r="G1211" s="111"/>
      <c r="I1211" s="111"/>
      <c r="J1211" s="111"/>
    </row>
    <row r="1212" spans="1:10" s="106" customFormat="1">
      <c r="A1212" s="105"/>
      <c r="C1212" s="107"/>
      <c r="D1212" s="108"/>
      <c r="E1212" s="109"/>
      <c r="F1212" s="110"/>
      <c r="G1212" s="111"/>
      <c r="I1212" s="111"/>
      <c r="J1212" s="111"/>
    </row>
    <row r="1213" spans="1:10" s="106" customFormat="1">
      <c r="A1213" s="105"/>
      <c r="C1213" s="107"/>
      <c r="D1213" s="108"/>
      <c r="E1213" s="109"/>
      <c r="F1213" s="110"/>
      <c r="G1213" s="111"/>
      <c r="I1213" s="111"/>
      <c r="J1213" s="111"/>
    </row>
    <row r="1214" spans="1:10" s="106" customFormat="1">
      <c r="A1214" s="105"/>
      <c r="C1214" s="107"/>
      <c r="D1214" s="108"/>
      <c r="E1214" s="109"/>
      <c r="F1214" s="110"/>
      <c r="G1214" s="111"/>
      <c r="I1214" s="111"/>
      <c r="J1214" s="111"/>
    </row>
    <row r="1215" spans="1:10" s="106" customFormat="1">
      <c r="A1215" s="105"/>
      <c r="C1215" s="107"/>
      <c r="D1215" s="108"/>
      <c r="E1215" s="109"/>
      <c r="F1215" s="110"/>
      <c r="G1215" s="111"/>
      <c r="I1215" s="111"/>
      <c r="J1215" s="111"/>
    </row>
    <row r="1216" spans="1:10" s="106" customFormat="1">
      <c r="A1216" s="105"/>
      <c r="C1216" s="107"/>
      <c r="D1216" s="108"/>
      <c r="E1216" s="109"/>
      <c r="F1216" s="110"/>
      <c r="G1216" s="111"/>
      <c r="I1216" s="111"/>
      <c r="J1216" s="111"/>
    </row>
    <row r="1217" spans="1:10" s="106" customFormat="1">
      <c r="A1217" s="105"/>
      <c r="C1217" s="107"/>
      <c r="D1217" s="108"/>
      <c r="E1217" s="109"/>
      <c r="F1217" s="110"/>
      <c r="G1217" s="111"/>
      <c r="I1217" s="111"/>
      <c r="J1217" s="111"/>
    </row>
    <row r="1218" spans="1:10" s="106" customFormat="1">
      <c r="A1218" s="105"/>
      <c r="C1218" s="107"/>
      <c r="D1218" s="108"/>
      <c r="E1218" s="109"/>
      <c r="F1218" s="110"/>
      <c r="G1218" s="111"/>
      <c r="I1218" s="111"/>
      <c r="J1218" s="111"/>
    </row>
    <row r="1219" spans="1:10" s="106" customFormat="1">
      <c r="A1219" s="105"/>
      <c r="C1219" s="107"/>
      <c r="D1219" s="108"/>
      <c r="E1219" s="109"/>
      <c r="F1219" s="110"/>
      <c r="G1219" s="111"/>
      <c r="I1219" s="111"/>
      <c r="J1219" s="111"/>
    </row>
    <row r="1220" spans="1:10" s="106" customFormat="1">
      <c r="A1220" s="105"/>
      <c r="C1220" s="107"/>
      <c r="D1220" s="108"/>
      <c r="E1220" s="109"/>
      <c r="F1220" s="110"/>
      <c r="G1220" s="111"/>
      <c r="I1220" s="111"/>
      <c r="J1220" s="111"/>
    </row>
    <row r="1221" spans="1:10" s="106" customFormat="1">
      <c r="A1221" s="105"/>
      <c r="C1221" s="107"/>
      <c r="D1221" s="108"/>
      <c r="E1221" s="109"/>
      <c r="F1221" s="110"/>
      <c r="G1221" s="111"/>
      <c r="I1221" s="111"/>
      <c r="J1221" s="111"/>
    </row>
    <row r="1222" spans="1:10" s="106" customFormat="1">
      <c r="A1222" s="105"/>
      <c r="C1222" s="107"/>
      <c r="D1222" s="108"/>
      <c r="E1222" s="109"/>
      <c r="F1222" s="110"/>
      <c r="G1222" s="111"/>
      <c r="I1222" s="111"/>
      <c r="J1222" s="111"/>
    </row>
    <row r="1223" spans="1:10" s="106" customFormat="1">
      <c r="A1223" s="105"/>
      <c r="C1223" s="107"/>
      <c r="D1223" s="108"/>
      <c r="E1223" s="109"/>
      <c r="F1223" s="110"/>
      <c r="G1223" s="111"/>
      <c r="I1223" s="111"/>
      <c r="J1223" s="111"/>
    </row>
    <row r="1224" spans="1:10" s="106" customFormat="1">
      <c r="A1224" s="105"/>
      <c r="C1224" s="107"/>
      <c r="D1224" s="108"/>
      <c r="E1224" s="109"/>
      <c r="F1224" s="110"/>
      <c r="G1224" s="111"/>
      <c r="I1224" s="111"/>
      <c r="J1224" s="111"/>
    </row>
    <row r="1225" spans="1:10" s="106" customFormat="1">
      <c r="A1225" s="105"/>
      <c r="C1225" s="107"/>
      <c r="D1225" s="108"/>
      <c r="E1225" s="109"/>
      <c r="F1225" s="110"/>
      <c r="G1225" s="111"/>
      <c r="I1225" s="111"/>
      <c r="J1225" s="111"/>
    </row>
    <row r="1226" spans="1:10" s="106" customFormat="1">
      <c r="A1226" s="105"/>
      <c r="C1226" s="107"/>
      <c r="D1226" s="108"/>
      <c r="E1226" s="109"/>
      <c r="F1226" s="110"/>
      <c r="G1226" s="111"/>
      <c r="I1226" s="111"/>
      <c r="J1226" s="111"/>
    </row>
    <row r="1227" spans="1:10" s="106" customFormat="1">
      <c r="A1227" s="105"/>
      <c r="C1227" s="107"/>
      <c r="D1227" s="108"/>
      <c r="E1227" s="109"/>
      <c r="F1227" s="110"/>
      <c r="G1227" s="111"/>
      <c r="I1227" s="111"/>
      <c r="J1227" s="111"/>
    </row>
    <row r="1228" spans="1:10" s="106" customFormat="1">
      <c r="A1228" s="105"/>
      <c r="C1228" s="107"/>
      <c r="D1228" s="108"/>
      <c r="E1228" s="109"/>
      <c r="F1228" s="110"/>
      <c r="G1228" s="111"/>
      <c r="I1228" s="111"/>
      <c r="J1228" s="111"/>
    </row>
    <row r="1229" spans="1:10" s="106" customFormat="1">
      <c r="A1229" s="105"/>
      <c r="C1229" s="107"/>
      <c r="D1229" s="108"/>
      <c r="E1229" s="109"/>
      <c r="F1229" s="110"/>
      <c r="G1229" s="111"/>
      <c r="I1229" s="111"/>
      <c r="J1229" s="111"/>
    </row>
    <row r="1230" spans="1:10" s="106" customFormat="1">
      <c r="A1230" s="105"/>
      <c r="C1230" s="107"/>
      <c r="D1230" s="108"/>
      <c r="E1230" s="109"/>
      <c r="F1230" s="110"/>
      <c r="G1230" s="111"/>
      <c r="I1230" s="111"/>
      <c r="J1230" s="111"/>
    </row>
    <row r="1231" spans="1:10" s="106" customFormat="1">
      <c r="A1231" s="105"/>
      <c r="C1231" s="107"/>
      <c r="D1231" s="108"/>
      <c r="E1231" s="109"/>
      <c r="F1231" s="110"/>
      <c r="G1231" s="111"/>
      <c r="I1231" s="111"/>
      <c r="J1231" s="111"/>
    </row>
    <row r="1232" spans="1:10" s="106" customFormat="1">
      <c r="A1232" s="105"/>
      <c r="C1232" s="107"/>
      <c r="D1232" s="108"/>
      <c r="E1232" s="109"/>
      <c r="F1232" s="110"/>
      <c r="G1232" s="111"/>
      <c r="I1232" s="111"/>
      <c r="J1232" s="111"/>
    </row>
    <row r="1233" spans="1:10" s="106" customFormat="1">
      <c r="A1233" s="105"/>
      <c r="C1233" s="107"/>
      <c r="D1233" s="108"/>
      <c r="E1233" s="109"/>
      <c r="F1233" s="110"/>
      <c r="G1233" s="111"/>
      <c r="I1233" s="111"/>
      <c r="J1233" s="111"/>
    </row>
    <row r="1234" spans="1:10" s="106" customFormat="1">
      <c r="A1234" s="105"/>
      <c r="C1234" s="107"/>
      <c r="D1234" s="108"/>
      <c r="E1234" s="109"/>
      <c r="F1234" s="110"/>
      <c r="G1234" s="111"/>
      <c r="I1234" s="111"/>
      <c r="J1234" s="111"/>
    </row>
    <row r="1235" spans="1:10" s="106" customFormat="1">
      <c r="A1235" s="105"/>
      <c r="C1235" s="107"/>
      <c r="D1235" s="108"/>
      <c r="E1235" s="109"/>
      <c r="F1235" s="110"/>
      <c r="G1235" s="111"/>
      <c r="I1235" s="111"/>
      <c r="J1235" s="111"/>
    </row>
    <row r="1236" spans="1:10" s="106" customFormat="1">
      <c r="A1236" s="105"/>
      <c r="C1236" s="107"/>
      <c r="D1236" s="108"/>
      <c r="E1236" s="109"/>
      <c r="F1236" s="110"/>
      <c r="G1236" s="111"/>
      <c r="I1236" s="111"/>
      <c r="J1236" s="111"/>
    </row>
    <row r="1237" spans="1:10" s="106" customFormat="1">
      <c r="A1237" s="105"/>
      <c r="C1237" s="107"/>
      <c r="D1237" s="108"/>
      <c r="E1237" s="109"/>
      <c r="F1237" s="110"/>
      <c r="G1237" s="111"/>
      <c r="I1237" s="111"/>
      <c r="J1237" s="111"/>
    </row>
    <row r="1238" spans="1:10" s="106" customFormat="1">
      <c r="A1238" s="105"/>
      <c r="C1238" s="107"/>
      <c r="D1238" s="108"/>
      <c r="E1238" s="109"/>
      <c r="F1238" s="110"/>
      <c r="G1238" s="111"/>
      <c r="I1238" s="111"/>
      <c r="J1238" s="111"/>
    </row>
    <row r="1239" spans="1:10" s="106" customFormat="1">
      <c r="A1239" s="105"/>
      <c r="C1239" s="107"/>
      <c r="D1239" s="108"/>
      <c r="E1239" s="109"/>
      <c r="F1239" s="110"/>
      <c r="G1239" s="111"/>
      <c r="I1239" s="111"/>
      <c r="J1239" s="111"/>
    </row>
    <row r="1240" spans="1:10" s="106" customFormat="1">
      <c r="A1240" s="105"/>
      <c r="C1240" s="107"/>
      <c r="D1240" s="108"/>
      <c r="E1240" s="109"/>
      <c r="F1240" s="110"/>
      <c r="G1240" s="111"/>
      <c r="I1240" s="111"/>
      <c r="J1240" s="111"/>
    </row>
    <row r="1241" spans="1:10" s="106" customFormat="1">
      <c r="A1241" s="105"/>
      <c r="C1241" s="107"/>
      <c r="D1241" s="108"/>
      <c r="E1241" s="109"/>
      <c r="F1241" s="110"/>
      <c r="G1241" s="111"/>
      <c r="I1241" s="111"/>
      <c r="J1241" s="111"/>
    </row>
    <row r="1242" spans="1:10" s="106" customFormat="1">
      <c r="A1242" s="105"/>
      <c r="C1242" s="107"/>
      <c r="D1242" s="108"/>
      <c r="E1242" s="109"/>
      <c r="F1242" s="110"/>
      <c r="G1242" s="111"/>
      <c r="I1242" s="111"/>
      <c r="J1242" s="111"/>
    </row>
    <row r="1243" spans="1:10" s="106" customFormat="1">
      <c r="A1243" s="105"/>
      <c r="C1243" s="107"/>
      <c r="D1243" s="108"/>
      <c r="E1243" s="109"/>
      <c r="F1243" s="110"/>
      <c r="G1243" s="111"/>
      <c r="I1243" s="111"/>
      <c r="J1243" s="111"/>
    </row>
    <row r="1244" spans="1:10" s="106" customFormat="1">
      <c r="A1244" s="105"/>
      <c r="C1244" s="107"/>
      <c r="D1244" s="108"/>
      <c r="E1244" s="109"/>
      <c r="F1244" s="110"/>
      <c r="G1244" s="111"/>
      <c r="I1244" s="111"/>
      <c r="J1244" s="111"/>
    </row>
    <row r="1245" spans="1:10" s="106" customFormat="1">
      <c r="A1245" s="105"/>
      <c r="C1245" s="107"/>
      <c r="D1245" s="108"/>
      <c r="E1245" s="109"/>
      <c r="F1245" s="110"/>
      <c r="G1245" s="111"/>
      <c r="I1245" s="111"/>
      <c r="J1245" s="111"/>
    </row>
    <row r="1246" spans="1:10" s="106" customFormat="1">
      <c r="A1246" s="105"/>
      <c r="C1246" s="107"/>
      <c r="D1246" s="108"/>
      <c r="E1246" s="109"/>
      <c r="F1246" s="110"/>
      <c r="G1246" s="111"/>
      <c r="I1246" s="111"/>
      <c r="J1246" s="111"/>
    </row>
    <row r="1247" spans="1:10" s="106" customFormat="1">
      <c r="A1247" s="105"/>
      <c r="C1247" s="107"/>
      <c r="D1247" s="108"/>
      <c r="E1247" s="109"/>
      <c r="F1247" s="110"/>
      <c r="G1247" s="111"/>
      <c r="I1247" s="111"/>
      <c r="J1247" s="111"/>
    </row>
    <row r="1248" spans="1:10" s="106" customFormat="1">
      <c r="A1248" s="105"/>
      <c r="C1248" s="107"/>
      <c r="D1248" s="108"/>
      <c r="E1248" s="109"/>
      <c r="F1248" s="110"/>
      <c r="G1248" s="111"/>
      <c r="I1248" s="111"/>
      <c r="J1248" s="111"/>
    </row>
    <row r="1249" spans="1:10" s="106" customFormat="1">
      <c r="A1249" s="105"/>
      <c r="C1249" s="107"/>
      <c r="D1249" s="108"/>
      <c r="E1249" s="109"/>
      <c r="F1249" s="110"/>
      <c r="G1249" s="111"/>
      <c r="I1249" s="111"/>
      <c r="J1249" s="111"/>
    </row>
    <row r="1250" spans="1:10" s="106" customFormat="1">
      <c r="A1250" s="105"/>
      <c r="C1250" s="107"/>
      <c r="D1250" s="108"/>
      <c r="E1250" s="109"/>
      <c r="F1250" s="110"/>
      <c r="G1250" s="111"/>
      <c r="I1250" s="111"/>
      <c r="J1250" s="111"/>
    </row>
    <row r="1251" spans="1:10" s="106" customFormat="1">
      <c r="A1251" s="105"/>
      <c r="C1251" s="107"/>
      <c r="D1251" s="108"/>
      <c r="E1251" s="109"/>
      <c r="F1251" s="110"/>
      <c r="G1251" s="111"/>
      <c r="I1251" s="111"/>
      <c r="J1251" s="111"/>
    </row>
    <row r="1252" spans="1:10" s="106" customFormat="1">
      <c r="A1252" s="105"/>
      <c r="C1252" s="107"/>
      <c r="D1252" s="108"/>
      <c r="E1252" s="109"/>
      <c r="F1252" s="110"/>
      <c r="G1252" s="111"/>
      <c r="I1252" s="111"/>
      <c r="J1252" s="111"/>
    </row>
    <row r="1253" spans="1:10" s="106" customFormat="1">
      <c r="A1253" s="105"/>
      <c r="C1253" s="107"/>
      <c r="D1253" s="108"/>
      <c r="E1253" s="109"/>
      <c r="F1253" s="110"/>
      <c r="G1253" s="111"/>
      <c r="I1253" s="111"/>
      <c r="J1253" s="111"/>
    </row>
    <row r="1254" spans="1:10" s="106" customFormat="1">
      <c r="A1254" s="105"/>
      <c r="C1254" s="107"/>
      <c r="D1254" s="108"/>
      <c r="E1254" s="109"/>
      <c r="F1254" s="110"/>
      <c r="G1254" s="111"/>
      <c r="I1254" s="111"/>
      <c r="J1254" s="111"/>
    </row>
    <row r="1255" spans="1:10" s="106" customFormat="1">
      <c r="A1255" s="105"/>
      <c r="C1255" s="107"/>
      <c r="D1255" s="108"/>
      <c r="E1255" s="109"/>
      <c r="F1255" s="110"/>
      <c r="G1255" s="111"/>
      <c r="I1255" s="111"/>
      <c r="J1255" s="111"/>
    </row>
    <row r="1256" spans="1:10" s="106" customFormat="1">
      <c r="A1256" s="105"/>
      <c r="C1256" s="107"/>
      <c r="D1256" s="108"/>
      <c r="E1256" s="109"/>
      <c r="F1256" s="110"/>
      <c r="G1256" s="111"/>
      <c r="I1256" s="111"/>
      <c r="J1256" s="111"/>
    </row>
    <row r="1257" spans="1:10" s="106" customFormat="1">
      <c r="A1257" s="105"/>
      <c r="C1257" s="107"/>
      <c r="D1257" s="108"/>
      <c r="E1257" s="109"/>
      <c r="F1257" s="110"/>
      <c r="G1257" s="111"/>
      <c r="I1257" s="111"/>
      <c r="J1257" s="111"/>
    </row>
    <row r="1258" spans="1:10" s="106" customFormat="1">
      <c r="A1258" s="105"/>
      <c r="C1258" s="107"/>
      <c r="D1258" s="108"/>
      <c r="E1258" s="109"/>
      <c r="F1258" s="110"/>
      <c r="G1258" s="111"/>
      <c r="I1258" s="111"/>
      <c r="J1258" s="111"/>
    </row>
    <row r="1259" spans="1:10" s="106" customFormat="1">
      <c r="A1259" s="105"/>
      <c r="C1259" s="107"/>
      <c r="D1259" s="108"/>
      <c r="E1259" s="109"/>
      <c r="F1259" s="110"/>
      <c r="G1259" s="111"/>
      <c r="I1259" s="111"/>
      <c r="J1259" s="111"/>
    </row>
    <row r="1260" spans="1:10" s="106" customFormat="1">
      <c r="A1260" s="105"/>
      <c r="C1260" s="107"/>
      <c r="D1260" s="108"/>
      <c r="E1260" s="109"/>
      <c r="F1260" s="110"/>
      <c r="G1260" s="111"/>
      <c r="I1260" s="111"/>
      <c r="J1260" s="111"/>
    </row>
    <row r="1261" spans="1:10" s="106" customFormat="1">
      <c r="A1261" s="105"/>
      <c r="C1261" s="107"/>
      <c r="D1261" s="108"/>
      <c r="E1261" s="109"/>
      <c r="F1261" s="110"/>
      <c r="G1261" s="111"/>
      <c r="I1261" s="111"/>
      <c r="J1261" s="111"/>
    </row>
    <row r="1262" spans="1:10" s="106" customFormat="1">
      <c r="A1262" s="105"/>
      <c r="C1262" s="107"/>
      <c r="D1262" s="108"/>
      <c r="E1262" s="109"/>
      <c r="F1262" s="110"/>
      <c r="G1262" s="111"/>
      <c r="I1262" s="111"/>
      <c r="J1262" s="111"/>
    </row>
    <row r="1263" spans="1:10" s="106" customFormat="1">
      <c r="A1263" s="105"/>
      <c r="C1263" s="107"/>
      <c r="D1263" s="108"/>
      <c r="E1263" s="109"/>
      <c r="F1263" s="110"/>
      <c r="G1263" s="111"/>
      <c r="I1263" s="111"/>
      <c r="J1263" s="111"/>
    </row>
    <row r="1264" spans="1:10" s="106" customFormat="1">
      <c r="A1264" s="105"/>
      <c r="C1264" s="107"/>
      <c r="D1264" s="108"/>
      <c r="E1264" s="109"/>
      <c r="F1264" s="110"/>
      <c r="G1264" s="111"/>
      <c r="I1264" s="111"/>
      <c r="J1264" s="111"/>
    </row>
    <row r="1265" spans="1:10" s="106" customFormat="1">
      <c r="A1265" s="105"/>
      <c r="C1265" s="107"/>
      <c r="D1265" s="108"/>
      <c r="E1265" s="109"/>
      <c r="F1265" s="110"/>
      <c r="G1265" s="111"/>
      <c r="I1265" s="111"/>
      <c r="J1265" s="111"/>
    </row>
    <row r="1266" spans="1:10" s="106" customFormat="1">
      <c r="A1266" s="105"/>
      <c r="C1266" s="107"/>
      <c r="D1266" s="108"/>
      <c r="E1266" s="109"/>
      <c r="F1266" s="110"/>
      <c r="G1266" s="111"/>
      <c r="I1266" s="111"/>
      <c r="J1266" s="111"/>
    </row>
    <row r="1267" spans="1:10" s="106" customFormat="1">
      <c r="A1267" s="105"/>
      <c r="C1267" s="107"/>
      <c r="D1267" s="108"/>
      <c r="E1267" s="109"/>
      <c r="F1267" s="110"/>
      <c r="G1267" s="111"/>
      <c r="I1267" s="111"/>
      <c r="J1267" s="111"/>
    </row>
    <row r="1268" spans="1:10" s="106" customFormat="1">
      <c r="A1268" s="105"/>
      <c r="C1268" s="107"/>
      <c r="D1268" s="108"/>
      <c r="E1268" s="109"/>
      <c r="F1268" s="110"/>
      <c r="G1268" s="111"/>
      <c r="I1268" s="111"/>
      <c r="J1268" s="111"/>
    </row>
    <row r="1269" spans="1:10" s="106" customFormat="1">
      <c r="A1269" s="105"/>
      <c r="C1269" s="107"/>
      <c r="D1269" s="108"/>
      <c r="E1269" s="109"/>
      <c r="F1269" s="110"/>
      <c r="G1269" s="111"/>
      <c r="I1269" s="111"/>
      <c r="J1269" s="111"/>
    </row>
    <row r="1270" spans="1:10" s="106" customFormat="1">
      <c r="A1270" s="105"/>
      <c r="C1270" s="107"/>
      <c r="D1270" s="108"/>
      <c r="E1270" s="109"/>
      <c r="F1270" s="110"/>
      <c r="G1270" s="111"/>
      <c r="I1270" s="111"/>
      <c r="J1270" s="111"/>
    </row>
    <row r="1271" spans="1:10" s="106" customFormat="1">
      <c r="A1271" s="105"/>
      <c r="C1271" s="107"/>
      <c r="D1271" s="108"/>
      <c r="E1271" s="109"/>
      <c r="F1271" s="110"/>
      <c r="G1271" s="111"/>
      <c r="I1271" s="111"/>
      <c r="J1271" s="111"/>
    </row>
    <row r="1272" spans="1:10" s="106" customFormat="1">
      <c r="A1272" s="105"/>
      <c r="C1272" s="107"/>
      <c r="D1272" s="108"/>
      <c r="E1272" s="109"/>
      <c r="F1272" s="110"/>
      <c r="G1272" s="111"/>
      <c r="I1272" s="111"/>
      <c r="J1272" s="111"/>
    </row>
    <row r="1273" spans="1:10" s="106" customFormat="1">
      <c r="A1273" s="105"/>
      <c r="C1273" s="107"/>
      <c r="D1273" s="108"/>
      <c r="E1273" s="109"/>
      <c r="F1273" s="110"/>
      <c r="G1273" s="111"/>
      <c r="I1273" s="111"/>
      <c r="J1273" s="111"/>
    </row>
    <row r="1274" spans="1:10" s="106" customFormat="1">
      <c r="A1274" s="105"/>
      <c r="C1274" s="107"/>
      <c r="D1274" s="108"/>
      <c r="E1274" s="109"/>
      <c r="F1274" s="110"/>
      <c r="G1274" s="111"/>
      <c r="I1274" s="111"/>
      <c r="J1274" s="111"/>
    </row>
    <row r="1275" spans="1:10" s="106" customFormat="1">
      <c r="A1275" s="105"/>
      <c r="C1275" s="107"/>
      <c r="D1275" s="108"/>
      <c r="E1275" s="109"/>
      <c r="F1275" s="110"/>
      <c r="G1275" s="111"/>
      <c r="I1275" s="111"/>
      <c r="J1275" s="111"/>
    </row>
    <row r="1276" spans="1:10" s="106" customFormat="1">
      <c r="A1276" s="105"/>
      <c r="C1276" s="107"/>
      <c r="D1276" s="108"/>
      <c r="E1276" s="109"/>
      <c r="F1276" s="110"/>
      <c r="G1276" s="111"/>
      <c r="I1276" s="111"/>
      <c r="J1276" s="111"/>
    </row>
    <row r="1277" spans="1:10" s="106" customFormat="1">
      <c r="A1277" s="105"/>
      <c r="C1277" s="107"/>
      <c r="D1277" s="108"/>
      <c r="E1277" s="109"/>
      <c r="F1277" s="110"/>
      <c r="G1277" s="111"/>
      <c r="I1277" s="111"/>
      <c r="J1277" s="111"/>
    </row>
    <row r="1278" spans="1:10" s="106" customFormat="1">
      <c r="A1278" s="105"/>
      <c r="C1278" s="107"/>
      <c r="D1278" s="108"/>
      <c r="E1278" s="109"/>
      <c r="F1278" s="110"/>
      <c r="G1278" s="111"/>
      <c r="I1278" s="111"/>
      <c r="J1278" s="111"/>
    </row>
    <row r="1279" spans="1:10" s="106" customFormat="1">
      <c r="A1279" s="105"/>
      <c r="C1279" s="107"/>
      <c r="D1279" s="108"/>
      <c r="E1279" s="109"/>
      <c r="F1279" s="110"/>
      <c r="G1279" s="111"/>
      <c r="I1279" s="111"/>
      <c r="J1279" s="111"/>
    </row>
    <row r="1280" spans="1:10" s="106" customFormat="1">
      <c r="A1280" s="105"/>
      <c r="C1280" s="107"/>
      <c r="D1280" s="108"/>
      <c r="E1280" s="109"/>
      <c r="F1280" s="110"/>
      <c r="G1280" s="111"/>
      <c r="I1280" s="111"/>
      <c r="J1280" s="111"/>
    </row>
    <row r="1281" spans="1:10" s="106" customFormat="1">
      <c r="A1281" s="105"/>
      <c r="C1281" s="107"/>
      <c r="D1281" s="108"/>
      <c r="E1281" s="109"/>
      <c r="F1281" s="110"/>
      <c r="G1281" s="111"/>
      <c r="I1281" s="111"/>
      <c r="J1281" s="111"/>
    </row>
    <row r="1282" spans="1:10" s="106" customFormat="1">
      <c r="A1282" s="105"/>
      <c r="C1282" s="107"/>
      <c r="D1282" s="108"/>
      <c r="E1282" s="109"/>
      <c r="F1282" s="110"/>
      <c r="G1282" s="111"/>
      <c r="I1282" s="111"/>
      <c r="J1282" s="111"/>
    </row>
    <row r="1283" spans="1:10" s="106" customFormat="1">
      <c r="A1283" s="105"/>
      <c r="C1283" s="107"/>
      <c r="D1283" s="108"/>
      <c r="E1283" s="109"/>
      <c r="F1283" s="110"/>
      <c r="G1283" s="111"/>
      <c r="I1283" s="111"/>
      <c r="J1283" s="111"/>
    </row>
    <row r="1284" spans="1:10" s="106" customFormat="1">
      <c r="A1284" s="105"/>
      <c r="C1284" s="107"/>
      <c r="D1284" s="108"/>
      <c r="E1284" s="109"/>
      <c r="F1284" s="110"/>
      <c r="G1284" s="111"/>
      <c r="I1284" s="111"/>
      <c r="J1284" s="111"/>
    </row>
    <row r="1285" spans="1:10" s="106" customFormat="1">
      <c r="A1285" s="105"/>
      <c r="C1285" s="107"/>
      <c r="D1285" s="108"/>
      <c r="E1285" s="109"/>
      <c r="F1285" s="110"/>
      <c r="G1285" s="111"/>
      <c r="I1285" s="111"/>
      <c r="J1285" s="111"/>
    </row>
    <row r="1286" spans="1:10" s="106" customFormat="1">
      <c r="A1286" s="105"/>
      <c r="C1286" s="107"/>
      <c r="D1286" s="108"/>
      <c r="E1286" s="109"/>
      <c r="F1286" s="110"/>
      <c r="G1286" s="111"/>
      <c r="I1286" s="111"/>
      <c r="J1286" s="111"/>
    </row>
    <row r="1287" spans="1:10" s="106" customFormat="1">
      <c r="A1287" s="105"/>
      <c r="C1287" s="107"/>
      <c r="D1287" s="108"/>
      <c r="E1287" s="109"/>
      <c r="F1287" s="110"/>
      <c r="G1287" s="111"/>
      <c r="I1287" s="111"/>
      <c r="J1287" s="111"/>
    </row>
    <row r="1288" spans="1:10" s="106" customFormat="1">
      <c r="A1288" s="105"/>
      <c r="C1288" s="107"/>
      <c r="D1288" s="108"/>
      <c r="E1288" s="109"/>
      <c r="F1288" s="110"/>
      <c r="G1288" s="111"/>
      <c r="I1288" s="111"/>
      <c r="J1288" s="111"/>
    </row>
    <row r="1289" spans="1:10" s="106" customFormat="1">
      <c r="A1289" s="105"/>
      <c r="C1289" s="107"/>
      <c r="D1289" s="108"/>
      <c r="E1289" s="109"/>
      <c r="F1289" s="110"/>
      <c r="G1289" s="111"/>
      <c r="I1289" s="111"/>
      <c r="J1289" s="111"/>
    </row>
    <row r="1290" spans="1:10" s="106" customFormat="1">
      <c r="A1290" s="105"/>
      <c r="C1290" s="107"/>
      <c r="D1290" s="108"/>
      <c r="E1290" s="109"/>
      <c r="F1290" s="110"/>
      <c r="G1290" s="111"/>
      <c r="I1290" s="111"/>
      <c r="J1290" s="111"/>
    </row>
    <row r="1291" spans="1:10" s="106" customFormat="1">
      <c r="A1291" s="105"/>
      <c r="C1291" s="107"/>
      <c r="D1291" s="108"/>
      <c r="E1291" s="109"/>
      <c r="F1291" s="110"/>
      <c r="G1291" s="111"/>
      <c r="I1291" s="111"/>
      <c r="J1291" s="111"/>
    </row>
    <row r="1292" spans="1:10" s="106" customFormat="1">
      <c r="A1292" s="105"/>
      <c r="C1292" s="107"/>
      <c r="D1292" s="108"/>
      <c r="E1292" s="109"/>
      <c r="F1292" s="110"/>
      <c r="G1292" s="111"/>
      <c r="I1292" s="111"/>
      <c r="J1292" s="111"/>
    </row>
    <row r="1293" spans="1:10" s="106" customFormat="1">
      <c r="A1293" s="105"/>
      <c r="C1293" s="107"/>
      <c r="D1293" s="108"/>
      <c r="E1293" s="109"/>
      <c r="F1293" s="110"/>
      <c r="G1293" s="111"/>
      <c r="I1293" s="111"/>
      <c r="J1293" s="111"/>
    </row>
    <row r="1294" spans="1:10" s="106" customFormat="1">
      <c r="A1294" s="105"/>
      <c r="C1294" s="107"/>
      <c r="D1294" s="108"/>
      <c r="E1294" s="109"/>
      <c r="F1294" s="110"/>
      <c r="G1294" s="111"/>
      <c r="I1294" s="111"/>
      <c r="J1294" s="111"/>
    </row>
    <row r="1295" spans="1:10" s="106" customFormat="1">
      <c r="A1295" s="105"/>
      <c r="C1295" s="107"/>
      <c r="D1295" s="108"/>
      <c r="E1295" s="109"/>
      <c r="F1295" s="110"/>
      <c r="G1295" s="111"/>
      <c r="I1295" s="111"/>
      <c r="J1295" s="111"/>
    </row>
    <row r="1296" spans="1:10" s="106" customFormat="1">
      <c r="A1296" s="105"/>
      <c r="C1296" s="107"/>
      <c r="D1296" s="108"/>
      <c r="E1296" s="109"/>
      <c r="F1296" s="110"/>
      <c r="G1296" s="111"/>
      <c r="I1296" s="111"/>
      <c r="J1296" s="111"/>
    </row>
    <row r="1297" spans="1:10" s="106" customFormat="1">
      <c r="A1297" s="105"/>
      <c r="C1297" s="107"/>
      <c r="D1297" s="108"/>
      <c r="E1297" s="109"/>
      <c r="F1297" s="110"/>
      <c r="G1297" s="111"/>
      <c r="I1297" s="111"/>
      <c r="J1297" s="111"/>
    </row>
    <row r="1298" spans="1:10" s="106" customFormat="1">
      <c r="A1298" s="105"/>
      <c r="C1298" s="107"/>
      <c r="D1298" s="108"/>
      <c r="E1298" s="109"/>
      <c r="F1298" s="110"/>
      <c r="G1298" s="111"/>
      <c r="I1298" s="111"/>
      <c r="J1298" s="111"/>
    </row>
    <row r="1299" spans="1:10" s="106" customFormat="1">
      <c r="A1299" s="105"/>
      <c r="C1299" s="107"/>
      <c r="D1299" s="108"/>
      <c r="E1299" s="109"/>
      <c r="F1299" s="110"/>
      <c r="G1299" s="111"/>
      <c r="I1299" s="111"/>
      <c r="J1299" s="111"/>
    </row>
    <row r="1300" spans="1:10" s="106" customFormat="1">
      <c r="A1300" s="105"/>
      <c r="C1300" s="107"/>
      <c r="D1300" s="108"/>
      <c r="E1300" s="109"/>
      <c r="F1300" s="110"/>
      <c r="G1300" s="111"/>
      <c r="I1300" s="111"/>
      <c r="J1300" s="111"/>
    </row>
    <row r="1301" spans="1:10" s="106" customFormat="1">
      <c r="A1301" s="105"/>
      <c r="C1301" s="107"/>
      <c r="D1301" s="108"/>
      <c r="E1301" s="109"/>
      <c r="F1301" s="110"/>
      <c r="G1301" s="111"/>
      <c r="I1301" s="111"/>
      <c r="J1301" s="111"/>
    </row>
    <row r="1302" spans="1:10" s="106" customFormat="1">
      <c r="A1302" s="105"/>
      <c r="C1302" s="107"/>
      <c r="D1302" s="108"/>
      <c r="E1302" s="109"/>
      <c r="F1302" s="110"/>
      <c r="G1302" s="111"/>
      <c r="I1302" s="111"/>
      <c r="J1302" s="111"/>
    </row>
    <row r="1303" spans="1:10" s="106" customFormat="1">
      <c r="A1303" s="105"/>
      <c r="C1303" s="107"/>
      <c r="D1303" s="108"/>
      <c r="E1303" s="109"/>
      <c r="F1303" s="110"/>
      <c r="G1303" s="111"/>
      <c r="I1303" s="111"/>
      <c r="J1303" s="111"/>
    </row>
    <row r="1304" spans="1:10" s="106" customFormat="1">
      <c r="A1304" s="105"/>
      <c r="C1304" s="107"/>
      <c r="D1304" s="108"/>
      <c r="E1304" s="109"/>
      <c r="F1304" s="110"/>
      <c r="G1304" s="111"/>
      <c r="I1304" s="111"/>
      <c r="J1304" s="111"/>
    </row>
    <row r="1305" spans="1:10" s="106" customFormat="1">
      <c r="A1305" s="105"/>
      <c r="C1305" s="107"/>
      <c r="D1305" s="108"/>
      <c r="E1305" s="109"/>
      <c r="F1305" s="110"/>
      <c r="G1305" s="111"/>
      <c r="I1305" s="111"/>
      <c r="J1305" s="111"/>
    </row>
    <row r="1306" spans="1:10" s="106" customFormat="1">
      <c r="A1306" s="105"/>
      <c r="C1306" s="107"/>
      <c r="D1306" s="108"/>
      <c r="E1306" s="109"/>
      <c r="F1306" s="110"/>
      <c r="G1306" s="111"/>
      <c r="I1306" s="111"/>
      <c r="J1306" s="111"/>
    </row>
    <row r="1307" spans="1:10" s="106" customFormat="1">
      <c r="A1307" s="105"/>
      <c r="C1307" s="107"/>
      <c r="D1307" s="108"/>
      <c r="E1307" s="109"/>
      <c r="F1307" s="110"/>
      <c r="G1307" s="111"/>
      <c r="I1307" s="111"/>
      <c r="J1307" s="111"/>
    </row>
    <row r="1308" spans="1:10" s="106" customFormat="1">
      <c r="A1308" s="105"/>
      <c r="C1308" s="107"/>
      <c r="D1308" s="108"/>
      <c r="E1308" s="109"/>
      <c r="F1308" s="110"/>
      <c r="G1308" s="111"/>
      <c r="I1308" s="111"/>
      <c r="J1308" s="111"/>
    </row>
    <row r="1309" spans="1:10" s="106" customFormat="1">
      <c r="A1309" s="105"/>
      <c r="C1309" s="107"/>
      <c r="D1309" s="108"/>
      <c r="E1309" s="109"/>
      <c r="F1309" s="110"/>
      <c r="G1309" s="111"/>
      <c r="I1309" s="111"/>
      <c r="J1309" s="111"/>
    </row>
    <row r="1310" spans="1:10" s="106" customFormat="1">
      <c r="A1310" s="105"/>
      <c r="C1310" s="107"/>
      <c r="D1310" s="108"/>
      <c r="E1310" s="109"/>
      <c r="F1310" s="110"/>
      <c r="G1310" s="111"/>
      <c r="I1310" s="111"/>
      <c r="J1310" s="111"/>
    </row>
    <row r="1311" spans="1:10" s="106" customFormat="1">
      <c r="A1311" s="105"/>
      <c r="C1311" s="107"/>
      <c r="D1311" s="108"/>
      <c r="E1311" s="109"/>
      <c r="F1311" s="110"/>
      <c r="G1311" s="111"/>
      <c r="I1311" s="111"/>
      <c r="J1311" s="111"/>
    </row>
    <row r="1312" spans="1:10" s="106" customFormat="1">
      <c r="A1312" s="105"/>
      <c r="C1312" s="107"/>
      <c r="D1312" s="108"/>
      <c r="E1312" s="109"/>
      <c r="F1312" s="110"/>
      <c r="G1312" s="111"/>
      <c r="I1312" s="111"/>
      <c r="J1312" s="111"/>
    </row>
    <row r="1313" spans="1:10" s="106" customFormat="1">
      <c r="A1313" s="105"/>
      <c r="C1313" s="107"/>
      <c r="D1313" s="108"/>
      <c r="E1313" s="109"/>
      <c r="F1313" s="110"/>
      <c r="G1313" s="111"/>
      <c r="I1313" s="111"/>
      <c r="J1313" s="111"/>
    </row>
    <row r="1314" spans="1:10" s="106" customFormat="1">
      <c r="A1314" s="105"/>
      <c r="C1314" s="107"/>
      <c r="D1314" s="108"/>
      <c r="E1314" s="109"/>
      <c r="F1314" s="110"/>
      <c r="G1314" s="111"/>
      <c r="I1314" s="111"/>
      <c r="J1314" s="111"/>
    </row>
    <row r="1315" spans="1:10" s="106" customFormat="1">
      <c r="A1315" s="105"/>
      <c r="C1315" s="107"/>
      <c r="D1315" s="108"/>
      <c r="E1315" s="109"/>
      <c r="F1315" s="110"/>
      <c r="G1315" s="111"/>
      <c r="I1315" s="111"/>
      <c r="J1315" s="111"/>
    </row>
    <row r="1316" spans="1:10" s="106" customFormat="1">
      <c r="A1316" s="105"/>
      <c r="C1316" s="107"/>
      <c r="D1316" s="108"/>
      <c r="E1316" s="109"/>
      <c r="F1316" s="110"/>
      <c r="G1316" s="111"/>
      <c r="I1316" s="111"/>
      <c r="J1316" s="111"/>
    </row>
    <row r="1317" spans="1:10" s="106" customFormat="1">
      <c r="A1317" s="105"/>
      <c r="C1317" s="107"/>
      <c r="D1317" s="108"/>
      <c r="E1317" s="109"/>
      <c r="F1317" s="110"/>
      <c r="G1317" s="111"/>
      <c r="I1317" s="111"/>
      <c r="J1317" s="111"/>
    </row>
    <row r="1318" spans="1:10" s="106" customFormat="1">
      <c r="A1318" s="105"/>
      <c r="C1318" s="107"/>
      <c r="D1318" s="108"/>
      <c r="E1318" s="109"/>
      <c r="F1318" s="110"/>
      <c r="G1318" s="111"/>
      <c r="I1318" s="111"/>
      <c r="J1318" s="111"/>
    </row>
    <row r="1319" spans="1:10" s="106" customFormat="1">
      <c r="A1319" s="105"/>
      <c r="C1319" s="107"/>
      <c r="D1319" s="108"/>
      <c r="E1319" s="109"/>
      <c r="F1319" s="110"/>
      <c r="G1319" s="111"/>
      <c r="I1319" s="111"/>
      <c r="J1319" s="111"/>
    </row>
    <row r="1320" spans="1:10" s="106" customFormat="1">
      <c r="A1320" s="105"/>
      <c r="C1320" s="107"/>
      <c r="D1320" s="108"/>
      <c r="E1320" s="109"/>
      <c r="F1320" s="110"/>
      <c r="G1320" s="111"/>
      <c r="I1320" s="111"/>
      <c r="J1320" s="111"/>
    </row>
    <row r="1321" spans="1:10" s="106" customFormat="1">
      <c r="A1321" s="105"/>
      <c r="C1321" s="107"/>
      <c r="D1321" s="108"/>
      <c r="E1321" s="109"/>
      <c r="F1321" s="110"/>
      <c r="G1321" s="111"/>
      <c r="I1321" s="111"/>
      <c r="J1321" s="111"/>
    </row>
    <row r="1322" spans="1:10" s="106" customFormat="1">
      <c r="A1322" s="105"/>
      <c r="C1322" s="107"/>
      <c r="D1322" s="108"/>
      <c r="E1322" s="109"/>
      <c r="F1322" s="110"/>
      <c r="G1322" s="111"/>
      <c r="I1322" s="111"/>
      <c r="J1322" s="111"/>
    </row>
    <row r="1323" spans="1:10" s="106" customFormat="1">
      <c r="A1323" s="105"/>
      <c r="C1323" s="107"/>
      <c r="D1323" s="108"/>
      <c r="E1323" s="109"/>
      <c r="F1323" s="110"/>
      <c r="G1323" s="111"/>
      <c r="I1323" s="111"/>
      <c r="J1323" s="111"/>
    </row>
    <row r="1324" spans="1:10" s="106" customFormat="1">
      <c r="A1324" s="105"/>
      <c r="C1324" s="107"/>
      <c r="D1324" s="108"/>
      <c r="E1324" s="109"/>
      <c r="F1324" s="110"/>
      <c r="G1324" s="111"/>
      <c r="I1324" s="111"/>
      <c r="J1324" s="111"/>
    </row>
    <row r="1325" spans="1:10" s="106" customFormat="1">
      <c r="A1325" s="105"/>
      <c r="C1325" s="107"/>
      <c r="D1325" s="108"/>
      <c r="E1325" s="109"/>
      <c r="F1325" s="110"/>
      <c r="G1325" s="111"/>
      <c r="I1325" s="111"/>
      <c r="J1325" s="111"/>
    </row>
    <row r="1326" spans="1:10" s="106" customFormat="1">
      <c r="A1326" s="105"/>
      <c r="C1326" s="107"/>
      <c r="D1326" s="108"/>
      <c r="E1326" s="109"/>
      <c r="F1326" s="110"/>
      <c r="G1326" s="111"/>
      <c r="I1326" s="111"/>
      <c r="J1326" s="111"/>
    </row>
    <row r="1327" spans="1:10" s="106" customFormat="1">
      <c r="A1327" s="105"/>
      <c r="C1327" s="107"/>
      <c r="D1327" s="108"/>
      <c r="E1327" s="109"/>
      <c r="F1327" s="110"/>
      <c r="G1327" s="111"/>
      <c r="I1327" s="111"/>
      <c r="J1327" s="111"/>
    </row>
    <row r="1328" spans="1:10" s="106" customFormat="1">
      <c r="A1328" s="105"/>
      <c r="C1328" s="107"/>
      <c r="D1328" s="108"/>
      <c r="E1328" s="109"/>
      <c r="F1328" s="110"/>
      <c r="G1328" s="111"/>
      <c r="I1328" s="111"/>
      <c r="J1328" s="111"/>
    </row>
    <row r="1329" spans="1:14" s="106" customFormat="1">
      <c r="A1329" s="105"/>
      <c r="C1329" s="107"/>
      <c r="D1329" s="108"/>
      <c r="E1329" s="109"/>
      <c r="F1329" s="110"/>
      <c r="G1329" s="111"/>
      <c r="I1329" s="111"/>
      <c r="J1329" s="111"/>
    </row>
    <row r="1330" spans="1:14" s="106" customFormat="1">
      <c r="A1330" s="105"/>
      <c r="C1330" s="107"/>
      <c r="D1330" s="108"/>
      <c r="E1330" s="109"/>
      <c r="F1330" s="110"/>
      <c r="G1330" s="111"/>
      <c r="I1330" s="111"/>
      <c r="J1330" s="111"/>
    </row>
    <row r="1331" spans="1:14" s="106" customFormat="1">
      <c r="A1331" s="105"/>
      <c r="C1331" s="107"/>
      <c r="D1331" s="108"/>
      <c r="E1331" s="109"/>
      <c r="F1331" s="110"/>
      <c r="G1331" s="111"/>
      <c r="I1331" s="111"/>
      <c r="J1331" s="111"/>
    </row>
    <row r="1332" spans="1:14" s="106" customFormat="1">
      <c r="A1332" s="105"/>
      <c r="C1332" s="107"/>
      <c r="D1332" s="108"/>
      <c r="E1332" s="109"/>
      <c r="F1332" s="110"/>
      <c r="G1332" s="111"/>
      <c r="I1332" s="111"/>
      <c r="J1332" s="111"/>
    </row>
    <row r="1333" spans="1:14" s="106" customFormat="1">
      <c r="A1333" s="105"/>
      <c r="C1333" s="107"/>
      <c r="D1333" s="108"/>
      <c r="E1333" s="109"/>
      <c r="F1333" s="110"/>
      <c r="G1333" s="111"/>
      <c r="I1333" s="111"/>
      <c r="J1333" s="111"/>
    </row>
    <row r="1334" spans="1:14" s="106" customFormat="1">
      <c r="A1334" s="105"/>
      <c r="C1334" s="107"/>
      <c r="D1334" s="108"/>
      <c r="E1334" s="109"/>
      <c r="F1334" s="110"/>
      <c r="G1334" s="111"/>
      <c r="I1334" s="111"/>
      <c r="J1334" s="111"/>
    </row>
    <row r="1335" spans="1:14" s="106" customFormat="1">
      <c r="A1335" s="105"/>
      <c r="C1335" s="107"/>
      <c r="D1335" s="108"/>
      <c r="E1335" s="109"/>
      <c r="F1335" s="110"/>
      <c r="G1335" s="111"/>
      <c r="I1335" s="111"/>
      <c r="J1335" s="111"/>
    </row>
    <row r="1336" spans="1:14" s="106" customFormat="1">
      <c r="A1336" s="105"/>
      <c r="C1336" s="107"/>
      <c r="D1336" s="108"/>
      <c r="E1336" s="109"/>
      <c r="F1336" s="110"/>
      <c r="G1336" s="111"/>
      <c r="I1336" s="111"/>
      <c r="J1336" s="111"/>
    </row>
    <row r="1337" spans="1:14" s="106" customFormat="1">
      <c r="A1337" s="105"/>
      <c r="C1337" s="107"/>
      <c r="D1337" s="108"/>
      <c r="E1337" s="109"/>
      <c r="F1337" s="110"/>
      <c r="G1337" s="111"/>
      <c r="I1337" s="111"/>
      <c r="J1337" s="111"/>
    </row>
    <row r="1338" spans="1:14" s="106" customFormat="1">
      <c r="A1338" s="105"/>
      <c r="C1338" s="107"/>
      <c r="D1338" s="108"/>
      <c r="E1338" s="109"/>
      <c r="F1338" s="110"/>
      <c r="G1338" s="111"/>
      <c r="I1338" s="111"/>
      <c r="J1338" s="111"/>
    </row>
    <row r="1339" spans="1:14" s="106" customFormat="1">
      <c r="A1339" s="105"/>
      <c r="C1339" s="107"/>
      <c r="D1339" s="108"/>
      <c r="E1339" s="109"/>
      <c r="F1339" s="110"/>
      <c r="G1339" s="111"/>
      <c r="I1339" s="111"/>
      <c r="J1339" s="111"/>
    </row>
    <row r="1340" spans="1:14" s="106" customFormat="1">
      <c r="A1340" s="105"/>
      <c r="C1340" s="107"/>
      <c r="D1340" s="108"/>
      <c r="E1340" s="109"/>
      <c r="F1340" s="110"/>
      <c r="G1340" s="111"/>
      <c r="I1340" s="111"/>
      <c r="J1340" s="111"/>
    </row>
    <row r="1341" spans="1:14" s="106" customFormat="1">
      <c r="A1341" s="105"/>
      <c r="C1341" s="107"/>
      <c r="D1341" s="108"/>
      <c r="E1341" s="109"/>
      <c r="F1341" s="110"/>
      <c r="G1341" s="111"/>
      <c r="I1341" s="111"/>
      <c r="J1341" s="111"/>
    </row>
    <row r="1342" spans="1:14" s="106" customFormat="1">
      <c r="A1342" s="105"/>
      <c r="C1342" s="107"/>
      <c r="D1342" s="108"/>
      <c r="E1342" s="109"/>
      <c r="F1342" s="110"/>
      <c r="G1342" s="111"/>
      <c r="I1342" s="111"/>
      <c r="J1342" s="111"/>
    </row>
    <row r="1343" spans="1:14" s="106" customFormat="1">
      <c r="A1343" s="105"/>
      <c r="C1343" s="107"/>
      <c r="D1343" s="108"/>
      <c r="E1343" s="109"/>
      <c r="F1343" s="110"/>
      <c r="G1343" s="111"/>
      <c r="I1343" s="111"/>
      <c r="J1343" s="111"/>
    </row>
    <row r="1344" spans="1:14">
      <c r="N1344" s="106"/>
    </row>
    <row r="1345" spans="14:14">
      <c r="N1345" s="106"/>
    </row>
    <row r="1346" spans="14:14">
      <c r="N1346" s="106"/>
    </row>
    <row r="1347" spans="14:14">
      <c r="N1347" s="106"/>
    </row>
    <row r="1348" spans="14:14">
      <c r="N1348" s="106"/>
    </row>
    <row r="1349" spans="14:14">
      <c r="N1349" s="106"/>
    </row>
    <row r="1350" spans="14:14">
      <c r="N1350" s="106"/>
    </row>
    <row r="1351" spans="14:14">
      <c r="N1351" s="106"/>
    </row>
    <row r="1352" spans="14:14">
      <c r="N1352" s="106"/>
    </row>
    <row r="1353" spans="14:14">
      <c r="N1353" s="106"/>
    </row>
    <row r="1354" spans="14:14">
      <c r="N1354" s="106"/>
    </row>
    <row r="1355" spans="14:14">
      <c r="N1355" s="106"/>
    </row>
    <row r="1356" spans="14:14">
      <c r="N1356" s="106"/>
    </row>
    <row r="1357" spans="14:14">
      <c r="N1357" s="106"/>
    </row>
    <row r="1358" spans="14:14">
      <c r="N1358" s="106"/>
    </row>
    <row r="1359" spans="14:14">
      <c r="N1359" s="106"/>
    </row>
    <row r="1360" spans="14:14">
      <c r="N1360" s="106"/>
    </row>
    <row r="1361" spans="14:14">
      <c r="N1361" s="106"/>
    </row>
    <row r="1362" spans="14:14">
      <c r="N1362" s="106"/>
    </row>
    <row r="1363" spans="14:14">
      <c r="N1363" s="106"/>
    </row>
    <row r="1364" spans="14:14">
      <c r="N1364" s="106"/>
    </row>
    <row r="1365" spans="14:14">
      <c r="N1365" s="106"/>
    </row>
    <row r="1366" spans="14:14">
      <c r="N1366" s="106"/>
    </row>
    <row r="1367" spans="14:14">
      <c r="N1367" s="106"/>
    </row>
    <row r="1368" spans="14:14">
      <c r="N1368" s="106"/>
    </row>
  </sheetData>
  <sheetProtection selectLockedCells="1" selectUnlockedCells="1"/>
  <mergeCells count="3">
    <mergeCell ref="C7:N7"/>
    <mergeCell ref="C128:N128"/>
    <mergeCell ref="A419:XFD419"/>
  </mergeCells>
  <pageMargins left="0.23622047244094491" right="0.15748031496062992" top="0.70866141732283472" bottom="0.70866141732283472" header="0.55118110236220474" footer="0.55118110236220474"/>
  <pageSetup paperSize="9" scale="54" pageOrder="overThenDown" orientation="landscape" useFirstPageNumber="1" horizontalDpi="300" verticalDpi="300" r:id="rId1"/>
  <headerFooter alignWithMargins="0">
    <oddHeader xml:space="preserve">&amp;L&amp;"Calibri,Standardowy"ZP/PN/2022/29 - jednorazówka&amp;R&amp;"Calibri,Standardowy"załącznik nr 2 do SIWZ </oddHeader>
    <oddFooter>&amp;C&amp;"Arial,Normalny"&amp;10Strona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Siedlecka Małgorzata</dc:creator>
  <cp:lastModifiedBy>Siedlecka Małgorzata</cp:lastModifiedBy>
  <cp:lastPrinted>2022-08-02T08:04:52Z</cp:lastPrinted>
  <dcterms:created xsi:type="dcterms:W3CDTF">2022-07-13T11:49:35Z</dcterms:created>
  <dcterms:modified xsi:type="dcterms:W3CDTF">2022-08-02T08:27:56Z</dcterms:modified>
</cp:coreProperties>
</file>