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S:\Zamówienia Publiczne\Dominika\ZP PN 2022\ZP PN 2022 11 - naczyniówka\0. Wycena\"/>
    </mc:Choice>
  </mc:AlternateContent>
  <xr:revisionPtr revIDLastSave="0" documentId="13_ncr:1_{7326B75F-7354-4959-AE79-03B902D8C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Arkusz1!$A$1:$L$80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F34" i="1"/>
  <c r="F33" i="1"/>
  <c r="F32" i="1"/>
  <c r="H33" i="1" l="1"/>
  <c r="I33" i="1" s="1"/>
  <c r="H32" i="1"/>
  <c r="I32" i="1" s="1"/>
  <c r="F77" i="1" l="1"/>
  <c r="F76" i="1"/>
  <c r="F75" i="1"/>
  <c r="H75" i="1" l="1"/>
  <c r="I75" i="1" s="1"/>
  <c r="H77" i="1"/>
  <c r="I77" i="1" s="1"/>
  <c r="H76" i="1"/>
  <c r="I76" i="1" s="1"/>
  <c r="F61" i="1"/>
  <c r="F62" i="1"/>
  <c r="F63" i="1"/>
  <c r="H63" i="1" s="1"/>
  <c r="F64" i="1"/>
  <c r="F65" i="1"/>
  <c r="F66" i="1"/>
  <c r="F67" i="1"/>
  <c r="F68" i="1"/>
  <c r="F69" i="1"/>
  <c r="F70" i="1"/>
  <c r="F71" i="1"/>
  <c r="F72" i="1"/>
  <c r="F73" i="1"/>
  <c r="F74" i="1"/>
  <c r="F60" i="1"/>
  <c r="F78" i="1" l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I63" i="1"/>
  <c r="H62" i="1"/>
  <c r="I62" i="1" s="1"/>
  <c r="H61" i="1"/>
  <c r="I61" i="1" s="1"/>
  <c r="H60" i="1"/>
  <c r="I60" i="1" l="1"/>
  <c r="H78" i="1"/>
  <c r="F55" i="1"/>
  <c r="H55" i="1" s="1"/>
  <c r="F54" i="1"/>
  <c r="F53" i="1"/>
  <c r="H53" i="1" s="1"/>
  <c r="I53" i="1" s="1"/>
  <c r="F52" i="1"/>
  <c r="H52" i="1" s="1"/>
  <c r="I52" i="1" s="1"/>
  <c r="F51" i="1"/>
  <c r="H51" i="1" s="1"/>
  <c r="F50" i="1"/>
  <c r="F49" i="1"/>
  <c r="F9" i="1"/>
  <c r="H9" i="1" s="1"/>
  <c r="F30" i="1"/>
  <c r="F44" i="1"/>
  <c r="H44" i="1" s="1"/>
  <c r="F43" i="1"/>
  <c r="H43" i="1" s="1"/>
  <c r="I43" i="1" s="1"/>
  <c r="F42" i="1"/>
  <c r="H42" i="1" s="1"/>
  <c r="I42" i="1" s="1"/>
  <c r="F41" i="1"/>
  <c r="F40" i="1"/>
  <c r="H40" i="1" s="1"/>
  <c r="F39" i="1"/>
  <c r="H39" i="1" s="1"/>
  <c r="I39" i="1" s="1"/>
  <c r="F38" i="1"/>
  <c r="F31" i="1"/>
  <c r="I78" i="1" l="1"/>
  <c r="I9" i="1"/>
  <c r="F56" i="1"/>
  <c r="H50" i="1"/>
  <c r="I50" i="1" s="1"/>
  <c r="I51" i="1"/>
  <c r="H54" i="1"/>
  <c r="I54" i="1" s="1"/>
  <c r="I55" i="1"/>
  <c r="H49" i="1"/>
  <c r="H30" i="1"/>
  <c r="I30" i="1" s="1"/>
  <c r="F45" i="1"/>
  <c r="H38" i="1"/>
  <c r="I38" i="1" s="1"/>
  <c r="I40" i="1"/>
  <c r="I44" i="1"/>
  <c r="H41" i="1"/>
  <c r="I41" i="1" s="1"/>
  <c r="H31" i="1"/>
  <c r="I31" i="1" l="1"/>
  <c r="I49" i="1"/>
  <c r="I56" i="1" s="1"/>
  <c r="H56" i="1"/>
  <c r="H45" i="1"/>
  <c r="I45" i="1"/>
  <c r="F10" i="1"/>
  <c r="F11" i="1" s="1"/>
  <c r="F24" i="1"/>
  <c r="F23" i="1"/>
  <c r="F25" i="1" l="1"/>
  <c r="H10" i="1"/>
  <c r="H11" i="1" s="1"/>
  <c r="H23" i="1"/>
  <c r="I23" i="1" s="1"/>
  <c r="H24" i="1"/>
  <c r="I24" i="1" s="1"/>
  <c r="I10" i="1" l="1"/>
  <c r="I11" i="1" s="1"/>
  <c r="H25" i="1"/>
  <c r="I25" i="1"/>
  <c r="F17" i="1"/>
  <c r="F18" i="1"/>
  <c r="H18" i="1" s="1"/>
  <c r="F16" i="1"/>
  <c r="F15" i="1"/>
  <c r="I18" i="1" l="1"/>
  <c r="H17" i="1"/>
  <c r="I17" i="1" s="1"/>
  <c r="H16" i="1"/>
  <c r="F19" i="1"/>
  <c r="H15" i="1"/>
  <c r="I15" i="1" s="1"/>
  <c r="H19" i="1" l="1"/>
  <c r="I16" i="1"/>
  <c r="I19" i="1" s="1"/>
</calcChain>
</file>

<file path=xl/sharedStrings.xml><?xml version="1.0" encoding="utf-8"?>
<sst xmlns="http://schemas.openxmlformats.org/spreadsheetml/2006/main" count="272" uniqueCount="90">
  <si>
    <t>lp</t>
  </si>
  <si>
    <t>opis pozycji</t>
  </si>
  <si>
    <t>j.m.</t>
  </si>
  <si>
    <t>ilość</t>
  </si>
  <si>
    <t>cena</t>
  </si>
  <si>
    <t>wartość netto</t>
  </si>
  <si>
    <t>stawka VAT</t>
  </si>
  <si>
    <t>wartość VAT</t>
  </si>
  <si>
    <t>wartość brutto</t>
  </si>
  <si>
    <t>producent</t>
  </si>
  <si>
    <t>numer katalogowy</t>
  </si>
  <si>
    <t>depozyt</t>
  </si>
  <si>
    <t>1.</t>
  </si>
  <si>
    <t>szt.</t>
  </si>
  <si>
    <t>50</t>
  </si>
  <si>
    <t>2.</t>
  </si>
  <si>
    <t>3.</t>
  </si>
  <si>
    <t>4.</t>
  </si>
  <si>
    <t>5.</t>
  </si>
  <si>
    <t>6.</t>
  </si>
  <si>
    <t>7.</t>
  </si>
  <si>
    <t>Łączna wartość pakietu 1</t>
  </si>
  <si>
    <t>szt</t>
  </si>
  <si>
    <t>Łączna wartość pakietu 2</t>
  </si>
  <si>
    <t>Łączna wartość pakietu 4</t>
  </si>
  <si>
    <t>Łączna wartość pakietu 5</t>
  </si>
  <si>
    <t xml:space="preserve">pakiet nr 1 </t>
  </si>
  <si>
    <t xml:space="preserve">pakiet nr 2 </t>
  </si>
  <si>
    <t>pakiet nr 3</t>
  </si>
  <si>
    <t>Łączna wartość pakietu 3</t>
  </si>
  <si>
    <t xml:space="preserve">Stentgraft aortalny brzuszny z podnerkowym systemem mocowania: 
1. Stentgraft rozwidlony o budowie wielomodułowej
2. Stentgraft wykonany z drutu nitinolowego pokrytego materiałem ePTFE
3. Umocowanie podnerkowe w postaci haczyków 
4. Bezszwowe łączenie szkieletu stentgraftu z pokryciem (spoiny laminowane)
5. Szeroki zakres rozmiarów:
• część aortalna – do średnicy aorty od 19 do 32 mm
• część biodrowa – do średnicy tętnic biodrowych od 8 do 25 mm
6. Możliwość repozycji głównego ramienia stentgraftu pozwalającej na precyzyjne ustawienie jego górnej części pod tętnicami nerkowymi
7. Brak przeciwskazań użycia do pękających tętniaków
8. Bardzo dobra widoczność w obrazie RTG (markery cieniujące)
9. Niski profil zestawu wprowadzającego – od 12 Fr do 18 Fr  
10. W zestawie koszulki wprowadzające, cewnik balonowy do modelowania stentgraftu oraz dwa sztywne prowadniki
11. Zestaw składa się z ramienia głównego oraz nogi przeciwległej.
</t>
  </si>
  <si>
    <t xml:space="preserve">Stentgraft aortalny brzuszny podnerkowy
o budowie wielomodułowej
1. wykonany z drutu nitinolowego pokrytego materiałem PTFE
2. umocowanie podnerkowe w postaci haczyków 
3. Bezszwowe łączenie szkieletu stentgraftu z pokryciem (spoiny laminowane)
4. Szeroki zakres rozmiarów:
• część aortalna – do średnicy aorty od 19 do 32 mm
• część biodrowa – do średnicy tętnic biodrowych od 8 do 25 mm
5. Możliwość repozycji głównego ramienia stentgraftu pozwalającej na precyzyjne ustawienie jego górnej części pod tętnicami nerkowymi
6. Brak przeciwskazań użycia do pękających tętniaków
7. Bardzo dobra widoczność w obrazie RTG (markery cieniujące)
8. Niski profil zestawu wprowadzającego – od 12 Fr do 18 Fr
9. W zestawie koszulki wprowadzające, cewnik balonowy do modelowania stentgraftu oraz dwa sztywne prowadniki 
10. W zestawie oprócz ramienia głównego i nogi przeciwległej znajduje się przedłużka aortalna lub biodrowa umożliwiająca dopasowanie systemu do anatomii pacjenta
</t>
  </si>
  <si>
    <t xml:space="preserve">Stentgraft do zaopatrywania tętnic biodrowych:
- Stentgraft rozwidlony o budowie dwumodułowej
- Stentgraft wykonany z drutu nitinolowego pokrytego materiałem PTFE
- Bezszwowe łączenie szkieletu stentgraftu z pokryciem (spoiny laminowane)
- Dwuetapowy system rozprężania głównego ramienia stentgraftu 
- Bardzo dobra widoczność w obrazie RTG (markery cieniujące)
- Niski profil zestawu wprowadzającego – 16 Fr dla części głównej stentgraftu i 12 F dla komponentu do tętnicy biodrowej wewnętrznej
</t>
  </si>
  <si>
    <t xml:space="preserve">Stentgraft piersiowy z możliwością doginania do krzywizy łuku aorty:
1. Szkielet stentgraftu zbudowany z nitinolu
2. Pokrycie stentgraftu materiałem PTFE na całej długości
3. Bezszwowe łączenie szkieletu stentgraftu z pokryciem - za pomocą taśmy laminowej 
4. Etapowy system uwalniania z możliwością zagięcia stentgraftu
5. System wprowadzający - 18, 20, 22, 24 Fr
6. Długość stentgraftu: od 10 do 20 cm
7. Stengraft pozwala na zaopatrzenie aorty o średnicy od 16 do 42 mm
8. Giętki system wprowadzający i konstrukcja zapewniają idealne przyleganie stentgraftu do ściany aorty oraz umożliwiają leczenie pacjentów z ostrym łukiem aorty
W skład zestawu wchodzi jeden stentgraft z systemem wprowadzającym.
</t>
  </si>
  <si>
    <t>pakiet nr 4</t>
  </si>
  <si>
    <t>pakiet nr 5</t>
  </si>
  <si>
    <t>5</t>
  </si>
  <si>
    <t>10</t>
  </si>
  <si>
    <t>100</t>
  </si>
  <si>
    <t xml:space="preserve">Stentgraft aorty brzusznej (wraz z akcesoriami):
• rusztowanie nitinolowe, pokryte poliestrem
• mocowanie nadnerkowe – dodatkowe haczyki podnerkowe
• możliwość zaopatrzenia aorty o wygięciu szyi proksymalnej do 75 stopni 
• system 3-modułowy z przedłużkami proksymalnymi (cuff) i dystalnymi
• średnica proksymalna korpusu od 20 do 36mm, średnica dystalna nóg od 9 do 24mm 
• dodatkowe mocowanie odnóg – tępe haczyki zapobiegające migracji 
• przedłużki aortalne i biodrowe (proste i kloszowe) umożliwiają przedłużenie systemu i dopasowanie do anatomii pacjenta
• precyzyjny system wprowadzający – stopniowe otwieranie stentgraftu za pomocą pokrętła, proksymalny koniec otwierany po rozprężeniu stentgratu, dystalny koniec ipsilateralny po wszczepieniu odnogi kontrlateralnej 
• system wprowadzający korpus główny służy jako koszulka do wprowadzenia odnogi ipsilateralnej 
• niskoprofilowy system wprowadzający 18 lub 19F dla korpusu głównego oraz 13 lub 14F dla odnóg
• możliwość zamiany na stentgraft brzuszny aortalno-jednobiodrowy zgodny z powyższymi parametrami oraz dostarczany w zestawie z okluderem 
• w zestawie dwa prowadniki sztywne, cewnik kalibrowany typu pig tail, koszula naczyniowa 14F, balon do modelowania 
</t>
  </si>
  <si>
    <t xml:space="preserve">Stentgraft aorty piersiowej (wraz z akcesoriami):
• rusztowanie z elekrtopolerownego nitinolu, powleczone poliestrem
• atraumatyczne mocowanie proksymalne - zakończenie pokryte poliestrem lub z odsłoniętymi drutami nitinolowymi o niskiej sile radialnej
• stentgraft upakowany w dwie osłonki - zewnętrzna osłona bardziej sztywna, wewnętrzna – elastyczna 
• proksymalny koniec stentgraftu otwierany po rozprężeniu całego stentgraftu
• stentgraft wyposażony w wyprofilowany wzdłużny element nitinolowy, wzmacniający konstrukcję stentgraftu 
• zakres średnic stentgraftu: 22-46 mm, długości: 100, 150, 200 oraz 250 mm; dostępność stentgraftów prostych i stożkowych
• znaczniki PtIr na stentgrafcie, dodatkowy znacznik w kształcie litery “D” na osłonce wewnętrznej systemu wprowadzającego 
• w zestawie prowadnik sztywny, cewnik kalibrowany typu pig tail, koszula naczyniowa 14-24F, balon do modelowania
</t>
  </si>
  <si>
    <t>pakiet nr 6</t>
  </si>
  <si>
    <t>Łączna wartość pakietu 6</t>
  </si>
  <si>
    <t xml:space="preserve">Stentgraft obwodowy kryty samorozprężalny
Stent nitinolowy umieszczony w materiale ePTFE między
dwiema warstwami (wtopiony). Dostępne średnice 5mm,6mm,7mm,8mm,9mm,10mm,12mm;13,5mm, długości stentgraftu w średnicach od 5-8 mm to 20,30,40,60,80,100,120 mm, długość stentgraftu w średnicach 9-13,5 mm to 30,40,60,80,100,120 mm.
Długość systemu wprowadzającego to 80cm i 117 cm, kompatybilne z prowadnikiem 0,035", na zakończeniach markery tantalowe ,
poprawiające widocznośc w rentgenie (znaczniki radiocieniujące).
Wewnętrzna powierzchnia stentgraftu impregnowana
węglem, zalecana koszulka, odpowiednio:  8Fr, 9Fr, 10Fr.
</t>
  </si>
  <si>
    <t>40</t>
  </si>
  <si>
    <t xml:space="preserve">Stentgraft obwodowy kryty rozprężany na balonie
Stent wykonany ze stali nierdzewnej 316L, który znajduje się między dwiema warstwami e PTFE, kompatybilny z prowadnikiem 0,035", balon niepodatny OTW. System wprowadzania 80 i 135cm, dostępne średnice: 5,6,7,8,9,10 i 12 mm, dostępne długości: 16mm, 26mm, 37mm, 58mm (w zależności od średnicy). Kompatybilny z koszulką 6,7,8F (w zależności od średnicy). Ciśnienie nominalne dla wszystkich średnic 8 atm. RBP dla wszystkich średnic 12 atm.    
</t>
  </si>
  <si>
    <t xml:space="preserve">Stent, samorozprężalny do tętnic udowych i podkolanowych do pierwotnego stosowania zmian de novo lub zmian restenotycznych.
Stent samorozprężalny, nitinolowy, wycinany laserowo z jednego kawałka o budowie helikalnej. System OTW, kompatybilny z prowadnikiem 0,035'.Koszulka 6F.Średnice stentów 5,6,7mm dostępne w długościach stentów: 20,30,40,60,80,100,120,150,170mm i długości systemu wprowadzającego 80cm i 130 cm.Stenty o średnicy 8,9,10mm dostępne są w długościach: 20,30,40,60,80cm i długości systemu wprowadzajacego 80cm i 130cm.Multifunkcyjny system uwalniania stentu, po sześć markerów tantalowych po obu stronach stentu dla uwidocznienia w promieniowaniu RTG.
</t>
  </si>
  <si>
    <t xml:space="preserve">Stent, samorozprężalny do tętnic udowych i podkolanowych do pierwotnego stosowania zmian de novo lub zmian restenotycznych.
Stent samorozprężalny, nitinolowy, wycinany laserowo z jednego kawałka o budowie helikalnej.System OTW, kompatybilny z prowadnikiem 0,035'.Koszulka 6F.Średnice stentów 6,7mm dostępne w długościach stentów: 200 mm .Multifunkcyjny system uwalniania stentu, po sześć markerów tantalowych po obu stronach stentu dla uwidocznienia w promieniowaniu RTG. Długości systemu wprowadzającego 80cm i 135 cm
</t>
  </si>
  <si>
    <t>20</t>
  </si>
  <si>
    <t xml:space="preserve">VStent, samorozprężalny do tętnic udowych i podkolanowych (P1, P2, P3) do pierwotnego stosowania zmian de novo lub zmian restenotycznych
Stent samorozprężalny, nitinolowy do tętnicy udowej i podkolanowej (P1,P2,P3), wycinany laserowo z jednego kawałka o budowie helikalnej.System OTW, kompatybilny z prowadnikiem 0,035'. Koszulka 5F. Średnice stentów 5 mm o długościach 20,30,40,60,80,100,120,150,170 oraz średnice 6,7 o długościach:  20,30,40,60,80,100,120. Długości systemu wprowadzającego 80cm i 135 cm. Multifunkcyjny system uwalniania stentu, po sześć markerów tantalowych po obu stronach stentu dla uwidocznienia w promieniowaniu RTG. Opaski znacznikowe na systemie wprowadzającym rozmieszczone w odstępach co 1 cm ułatwiające lokalizacje balonu.  System GeoAlign - umożliwiający ograniczenie promieniowania
</t>
  </si>
  <si>
    <t xml:space="preserve">Cewnik balonowy do zabiegów PTA w tętnicach nerkowych, podkolanowych, piszczelowych, udowych i strzałkowych.
Cewnik balonowy półpodatny, nylonowy, system OTW, kompatybilny z prowadnikiem 0,018'. Ciśnienie nominalne 6 atm. RBP 11 -16 atm. Koszulka 4-6F. Długość systemu wprowadzającego 75cm: dostępne średnice: 2; 2,5; 3; 3,5; 4; 5; 6; 7; 8; 9mm w długościach 20,40,60,100,120,150,220mm (w zależności od średnicy). Długość systemu wprowadzającego 130cm: dostępne średnice: 2; 2,5; 3; 3,5; 4; 5; 6mm w długościach 20,40,60,80,100,120,150,220,300mm, średnice 7;8 i 9mm w długości 40mm. Atraumatyczna końcówka. Dystalny segment trzonu cewnika i balon pokryte są powłoką hydrofilową.
</t>
  </si>
  <si>
    <t xml:space="preserve">Cewnik balonowy do rozszerzania zwężeń w tetnicach obwodowych i  do leczenie niedrożności w naturalnych lub sztucznych przetok tętniczo-żylnych oraz do doprężania stentów.
Cewnik balonowy półpodatny, nylonowy, system OTW, kompatybilny z prowadnikiem 0,035'. Długość systemu wprowadzającego 75cm i 130cm. Ciśnienie nominalne 8 atm dla średnic 3mm - 7mm oraz 6 atm dla średnic 8mm - 12mm. RBP 9 -21 atm. Dostępne średnice: 3,4,5,6,7mm w długościach 20,40,60,80,100,120,150,200,250 i 300mm oraz średnica 8mm w długościach 20,40,60,80,100,120,150,200 mm i średnice: 9,10,12mm w długości 20,40,60,80,100mm. Koszulka 5-7F. Niskoprofilowa koncówka. Cewnik posiada opaski znacznikowe na trzonie w odstępach co 1 cm. Co 10 cm znajduje się oznakowanie odległości od dystalnego końca balonu.            
</t>
  </si>
  <si>
    <t>Prowadnik diagnostyczny, Prowadnik pokryty oplotem drucianym pokrytym PTFE metodą zanurzeniową. Średnice prowadników: 0.018”, 0.025”, 0.028”, 0.032”, 0.035”, 0.038”. Długości prowadników: 40/80/100/125/150/180/260 cm. Dostępne w wersji prostej i J (promienie krzywizny: 1.5/3/6/12 mm). Dostępny w wersji z ruchomym lub stałym rdzeniem. Dostępne końcówki: Fixed Core, Moveable Core, Double Ended, Newton, New Bentson, Heavy Duty Fixed Core, Rosen Heavy Duty.</t>
  </si>
  <si>
    <t>Pakiet nr 7</t>
  </si>
  <si>
    <t>Prowadnik specjalistyczny 0,018"Prowadnik pokrywany hydrofilnie w części dystalnej powłoką ICE. Średnica 0,018”, długości 110/150/200/300cm. Kształtowalny koniec o długości 2cm. Dystalna część miękka na długości 8 oraz 12cm. Sztywności końcówek 6g i 8g. Rdzeń ze stali nierdzewnej 304V.</t>
  </si>
  <si>
    <t>Prowadnik specjalistyczny 0,014, Prowadnik z rdzeniem ze stali nierdzewnej pokrywany hydrofilnie w części dystalnej. Sztywności końcówek 3g i 6g. Końcówka cieniująca o długości 2cm. Średnica 0,014” (0,37mm), długości 182 i 300cm.	Kształtowalna końcówka: prosta i zagięta. Dystalna część taperowana na długości 8 oraz 11cm.</t>
  </si>
  <si>
    <t>Prowadnik do stentgraftow, Prowadnik o stalowym rdzeniu z zakończeniem J oraz C. Super sztywny o miękkiej (11 lub 16cm). Końcówka widoczna we fluoroskopii wykonana z oplotu wolframowego pokrytego złotem, długość końcówki cieniującej 11cm i 16cm. Średnica 0,035” Długości: 185 i 300 cm</t>
  </si>
  <si>
    <t>Prowadniki specjalistyczne 0,014" oraz 0,018" do tętnic nerkowych. rowadnik specjalistyczny 0.014” i 0.018”. Długości: 130, 190 i 300 cm  Końcówka prowadnika: prosta - kształtowalna bądź zagięta ‘’J”. Dystalny odcinek pokryty powłoką niehydrofilną, odcinek proksymalny pokryty teflonem
Prowadnik z taperwanym rdzeniem w części dystalnej: 5/7/10 cm dla prowadnika 0.014” oraz 2,5/3/7 cm dla prowadnika 0,018”. Sztywnoi końcówek 1,3g i 1,7g dla wersji 0,014" oraz 2g i 4g dla wersji 0,018".</t>
  </si>
  <si>
    <t>Strzykawka wysokocisnieniowa, Strzykawka wysokociśnieniowa. Strzykawka o przezroczystym polikarbonatowym korpusie. Pojemność 20cm sześciennych. Wytrzymałości ciśnieniowej do 26 atm. Strzykawka z manometrem o skali w jednostkach: ATM i kPa. Strzykawka z mechanizmem zapadkowym blokującym i umożliwiającym swobodny przesuw tłoka. Strzykawka wyposażona w dren poliuretanowy, zbrojony zakończony końcówką luer-lock z możliwością rotacji.</t>
  </si>
  <si>
    <t>Koszulki naczyniowe, ntroducer pokryty powłoką silikonową. Łagodne przejście miedzy koszulką a poszerzaczem – łatwe wejście do tętnicy. Przezroczysty korpus – kontrola urządzeń przechodzących przez koszulkę. Kółko do przyszycia.
Dostępna wersja z prowadnikiem w zestawie lub z markerem na końcu koszulki. Długości koszulki 7/11/25cm, średnice 4-14F.</t>
  </si>
  <si>
    <t>Balon  do czasowej okluzji, Cewnik balonowy podatny do czasowej okluzji naczynia, wykonany z latexu. Cewnik 7F o długościach 65 oraz 100cm. Kompatybilny z prowadnikiem 0,038”. Średnice balonu: 20/27/33/40mm. Dwa markery obrazujące końce balonu wykonane z tantalu.</t>
  </si>
  <si>
    <t xml:space="preserve">Stent samorozprężalny obwodowy, Stent samorozprężalny wykonany z nitinolu w technice wycinania laserowego. Stent hybrydowy zamkniętokomórkowy na obu końcach i otwartokomórkowy w części środkowej. Średnice stentu: 5 -14 mm. Długości stentu: 20 – 120 mm. Długości systemu wprowadzającego: 75 cm i 120 cm. Kompatybilny z prowadnikiem 0.035”, „over the wire”. Kompatybilny z koszulką wprowadzającą 6F dla wszystkich rozmiarów. Markery na końcach – 4 lub 5 markerów na każdym z końców w zależności od rozmiaru.  </t>
  </si>
  <si>
    <t>Stent samorozprężalny do tetnicy udowej powierzchownej, Stent samorozprężalny nitynolowy. Średnice: 5-8 mm. Długości: 20 – 150 mm
Długości systemu wprowadzającego: 75 i 130 cm.  Kompatybilny z prowadnikiem 0,035” i koszulką 6F dla wszystkich rozmiarów. Możliwość rozprężenia stentu jedną ręką za pomocą pokrętła. System dostarczania zbudowany z trzech  współosiowych szaftów stabilizującyi  minimalizujący dystalną migrację stentu podczas implantacji.</t>
  </si>
  <si>
    <t>tent samorozprężalny obwodowy, STENT samorozprezalny, zamkniętokomorkowy, repozycjonowalny
stent wykonany ze stopu stali stopu stopu kobaltu, chromu, żelaza, niklu i molibdenu, pleciony na kształt siatki z drutu z platynowym rdzeniem, o dużej sile radialnej i elastyczności, całkowicie repozycjonowany, dobrze widoczny we fluoroskopii, bez konieczności posiadania markerów. Srednice 5-24 mm i długości od 23 mm do 145 mm, system wprowadzający 75 cm i 135 cm, dedykowany do stosowania w tętnicach i żyłach obwodowych. System dostawczy 0,035 OTW, niski profil 6F.</t>
  </si>
  <si>
    <t>Stent rozprężany na balonie obwodowy, Stent wycinany zamontowany na cewniku balonowym ze stopu stali nierdzewnej , zamontowany fabrycznie na balonie.
Cewnik balonowy akceptujący prowadnik 0,035” „over the wire”,
Długość cewnika 75 oraz 135cm. RBP 12atm. Stent o dużej elastyczności i możliwości dopasowania do kształtu naczynia. Stent o dużej sile radialnej. Długości stentu 17/25/27/37/57mm, średnice 5/6/7/8/9/10 mm. Kompatybilny z koszulką 6F (średnice 5,0-8,0mm) z możłiwością postdylatacji do 9mm, 7F( dla rozmiaru 8x57mm oraz średnic 9,0-10,0 mm) z możliwością postdylatacji do 11mm. Dobra widoczność stentu we fluoroskopii.</t>
  </si>
  <si>
    <t>Stent rozprężalny na balonie do tętnic nerkowych , Stent zamontowany na cewniku balonowym. Stent wykonany ze stopu stali nierdzewnej 316L.
Rozmiary stentu: średnice 4/5/6/7 mm, długości 14,15,18,19 mm. Kompatybilny z koszulką 5F (średnice 4,0-6,0 mm) oraz 6F – wymiar 7,0. Kompatybilny z prowadnikiem 0,018”. Cewnik dostawczy w systemie Monorail. Długości cewnika dostawczego 90 i 150cm. Ciśnienie nominalne 10 atm, RBP 14 atm.</t>
  </si>
  <si>
    <t>Cewniki balonowe - szyja,  Cewniki balonowe do tetnicy szyjnej. Cewniki w systemie RX (Monorail) o długościach 80, 90, 135, 150 cm, kompatybilne z prowadnikiem 0,018 ", srednice od 2mm do 7mm (co 0,5mm) i 8mm. Długosci: 10/15/20/30/40/60/80/100/120/150/220 mm, kompatybilne z koszulka 4F i  5F dla średnic 7mm i 8mm, ciśnienie RBP 14 atm i 12ATM dla 8mm średnicy.</t>
  </si>
  <si>
    <t>Stent szyjny, Stent dostosowany do naczyń szyjnych, samorozprężalny, pleciony z drutu będącego stopem kobaltu, chromu, żelaza, niklu i molibdenu z rdzeniem tantalowym zapowniejacym doskonało widoczność całego stentu w skopii. System dostarczania akceptujący prowadnik 0,014”, monorail. Długość cewnika dostawczego 135cm. Średnica systemu dostawczego 5 oraz 6F. Stent pleciony w kształt tubularnej siatki (mesh), o architekturze zamkniętokomórkowej bez dodatkowej mikrosiatki. Stent o dużej elastyczności, miękkości i możliwości dopasowania do kształtu naczynia i jego zmieniającej się średnicy - tętnica szyjna wspólna-tętnica szyjna wewnętrzna. Stent z możliwością ponownego złożenia - całkowicie repozycjonowalny. Średnice w naczyniu: 4-9mm, długości w naczyniu: 30-62mm.</t>
  </si>
  <si>
    <t>Prowadnik z filtrem do neuroprotekcji, Stent dostosowany do naczyń szyjnych, samorozprężalny, pleciony z drutu będącego stopem kobaltu, chromu, żelaza, niklu i molibdenu z rdzeniem tantalowym zapowniejacym doskonało widoczność całego stentu w skopii. System dostarczania akceptujący prowadnik 0,014”, monorail. Długość cewnika dostawczego 135cm. Średnica systemu dostawczego 5 oraz 6F. Stent pleciony w kształt tubularnej siatki (mesh), o architekturze zamkniętokomórkowej bez dodatkowej mikrosiatki. Stent o dużej elastyczności, miękkości i możliwości dopasowania do kształtu naczynia i jego zmieniającej się średnicy - tętnica szyjna wspólna-tętnica szyjna wewnętrzna. Stent z możliwością ponownego złożenia - całkowicie repozycjonowalny. Średnice w naczyniu: 4-9mm, długości w naczyniu: 30-62mm.</t>
  </si>
  <si>
    <t>Coile odczepiane,  Rozmiary 0,018” i 0,035" , Średnice 2-22 mm. Dostępne długości 40-600 mm
Spirale wykonane ze stopu  platyny. Pokrycie włóknami PET (Dacron).
 Prosty w obsłudze, zewnętrzny, mechaniczny system odczepiania bez konieczności użycia dodatkowych urządzeń (elektrycznych, gwintowanych itp.) do uwalniania spiral.</t>
  </si>
  <si>
    <t xml:space="preserve">szt. </t>
  </si>
  <si>
    <t xml:space="preserve">Spirale do embolizacji, pirale wykonane z platyny średnicy pierwotnej 0.018” i 0.035”, pokryte „włoskami” z dakronu przyspieszającego embolizacje. Kompatybilne z cewnikiem o minimalnym świetle wewnętrznym 0.038” oraz 0.021” w zależności od średnicy pierwotnej zwoju. Długość spirali w introducerze 10-85mm; wymiary spirali rozprężonej 2-11mm. Dostępne kształty: VortX, VortX Diamond, Multi Loop, Figure 8-18, Multi Loop 8-18, Complex Helical </t>
  </si>
  <si>
    <t>ŁĄCZNIE PAKIET 7</t>
  </si>
  <si>
    <t>ZP/PN/2022/11-naczyniówka</t>
  </si>
  <si>
    <t xml:space="preserve">Zamykacz naczyniowy 
Szewne systemy do zamykania dostępów naczyniowych po introducerze do 24F. Zestaw składający się z 3 elementów:
- urządzenia do zakładania szwów, wyposażonego w miarkę głębokości tkanki;
- popychacza węzła, 
- obcinarki
Możliwość zamykania otworów 5-8F za pomocą jednego zamykacza, a do 24F za pomocą dwóch
</t>
  </si>
  <si>
    <t xml:space="preserve">System neuroprojekcji
System protekcji dystalnej typu filtr
możliwość zastosowania protekcji do tętnicy o średnicy 3,25 do 7 mm ( dla srednic 4-7mm dostepny jeden uniwersalny rozmiar)
długość systemu &gt;/=190 cm 
Prowadnik ruchomy niezależny od systemu protekcji posiadający kilka stopni sztywnosci dla lepszego podparcia systemu (minimum 3)
</t>
  </si>
  <si>
    <t xml:space="preserve">Stent szyjny otwrarto/zamknięto komórkowy
Stent samorozprężalny do tętnic szyjnych nitynolowy z systemem dostawczym typu monorail
- kompatybilny z cewnikiem prowadz. 8F i koszulką 6F
- długości 20,30 i 40 mm
- średnice: od 7 do 10 mm , dostepne także stenty taperowane
- dostępny stent o budowie zamknieto- i otwartokomórkowej
</t>
  </si>
  <si>
    <t xml:space="preserve"> PTA Catheter
Cewnik balonowy typu Rx do pre- i postdylatacji
długość systemu 135cm
dostępne śrenice od 4 do 7,0 co 0,5 mm
dostępne długości  15-40  mm
ciśnienie  NP 8 at RBP 14 atm
kompatybilny z prowadnikiem 0,014"
</t>
  </si>
  <si>
    <t xml:space="preserve"> PTA Catheter
Cewnik balonowy typu Rx do predylatacji
- dlugosc systemu dostawczego 143 cm
- dostepne srednice od 1,5 do 5mm i dl 12,15,20mm a dla srednic 2,5 -3,0 i 3,5 dodatkowo długość 25mm, rbp 18 atm NP 12 atm, kompatybilny z prowadnikiem 0,014”
</t>
  </si>
  <si>
    <t xml:space="preserve">Prowadnik zabiegowy
Prowadniki zabiegowe
- sterowalny prowadnik zabiegowy ośrednicy 0,035” z taperowaną końcówką 0,025” o długości 17cm; dł prowadnika od min 180 do min 300 cm z powłoką ułatwiającą przejsćie przez zwężone obaszary
</t>
  </si>
  <si>
    <t xml:space="preserve"> PTA Catheter
Cewnik balonowy wielozadaniowy
- kompatybiny z prowadnikiem 0,035”
- dostępne srednice od 3,0 do 14mm
- dostępne dlugosci: 20-40mm dla średnicy 3,0mm;   20 - 200 mm dla srednic od 4,0 do 7,0mm,  i 20- 80mm dla srednic 8 – 14mm,  ponadto dla średnic 4,0; 5,0 i 6,0 mm  dostepna dł. 250mm, 
- długośc układu wprowadzajacego 80 i 135cm
- możliwość zastosowania introdyuktora 5F dla średnic 3-6mm, 6F dla średnic 7-12 mm i 7F dla średnicy 14 mm
- NP 4-8atm   RBP &gt; 7atm,  a dla srednic 3,0 &gt; 27atm , dla rozmiaru 4/60 mm = 18 atm
- pokrycie  ułatwiające manewrowanie w wąskich                        i krętych naczyniach
- materiał balonu  odporny na zadrapania i uszkodzenia podczas przechodzenia przez zwapniałe ciasne zmiany
</t>
  </si>
  <si>
    <t>Dane Wykonawcy: ….................................................</t>
  </si>
  <si>
    <t>Formularz asortymentowo-cenowy</t>
  </si>
  <si>
    <t xml:space="preserve">Stengraft stalowy do aorty piersiowej, wieloczęściowy z kompletnym zestawem do implantacji o następującej charakterystyce :
-  posiada pokrycie poliestrowe z tkaniny stosowanej do produkcji protez naczyniowych. Stent zbudowany jest na bazie stalowego Z-stentu dającego poszczególnym segmentom optymalną siłę rozprężania przy dużej wytrzymałości radialnej w rozmiarach  od 22 do 42 mm średnicy oraz od 77 do 216 mm  długości, posiada kolce fiksujące na proksymalnej części uszczelniającej oraz w części dystalnej fiksację za pomocą wolnego segmentu wyposażonego w haczyki.   
- dostarczany jest w formie załadowanej do systemu wprowadzającego o średnicy 20 i 22 F. Introducer wyposażony  w dilatator i zbrojoną koszulkę naczyniową będącą integralna częścią zestawu wyposażoną w zastawkę tzw. Migawkową. 
- System może być dostarczany w wersji jedno lub dwuczęściowej oraz w wersji dissection wraz ze stentem samorozprężalnym bez pokrycia jako uzupełnienie elementów pokrywanych przy leczeniu rozwarstwień potwierdzone IFU.
-  Dostępna zamiana na stengraft piersiowy nitinolowy w śr. od 18 do 46 mm w dł. od 105 mm do 233 mm, załadowany do systemu wprowadzającego o średnicy 16, 18 i 20 F w zależności od średnicy stentgraftu
</t>
  </si>
  <si>
    <t xml:space="preserve">Stengraft stalowy do aorty brzusznej lub piersiowej, uniwersalny (wieloczęściowy) z kompletnym zestawem do implantacji o następującej charakterystyce :
-  posiada pokrycie poliestrowe z tkaniny stosowanej do produkcji protez naczyniowych. Stent zbudowany jest na bazie stalowego Z-stentu dającego poszczególnym segmentom optymalną siłę rozprężania przy dużej wytrzymałości radialnej
- w przypadkach uczulenia na nikiel istnieje możliwość użycia takiego systemu 
- składa się z trzech części : body – główna część graftu, nogawek contralateralnej – przedłużającej krótszą nogawkę body i ipsilateralnej – przedłużającej dłuższą nogawkę body. 
-  posiada fiksację nadnerkową za pomocą wolnego Z-et segmentu o długości 26 mm wyposażonego w haki zapewniające trwałe umiejscowienie stentgraftu w szyi tętniaka oraz w cięgła umożliwiające kontrolowane uwalnianie części proksymalnej i dystalnej stentgraftu 
- oferowany jest w rozmiarach : rozmiar MB 22, 24, 26, 28, 30, 32 i 36  [ mm ] i różnych długościach nogi kontralateralnej MB : 82 , 96 , 111 , 125 , 140 [ mm ].
-  rozmiar średnic nogawek 9, 11, 13, 16, 20, 24 mm przy długościach 39, 56, 74, 90, 107,122 [  mm ] . 
- dostarczany jest w formie załadowanej do systemu wprowadzającego o średnicy 18-22 F (body) i 14 i 16F (nogawki) . Introducer wyposażony  w dilatator i zbrojoną koszulkę naczyniową będącą integralna częścią zestawu wyposażoną w zastawkę tzw. Migawkową. 
</t>
  </si>
  <si>
    <t>Koszulka sterowalna
Średnica wew. : 6.5F,  7F,  8.5F
Długość robocza koszulki:  45 cm i 55 cm
Długość zagięcia końcówki koszulki przy kącie 180 stopni:  9mm,
 17 mm, 22 mm</t>
  </si>
  <si>
    <t xml:space="preserve">Mechaniczny system mocowania stentgraftów brzusznych lub piersiowych do ściany aorty przy użyciu wkrętów naczyniowych:
Zestaw dostępny w dwóch konfiguracjach w rozmiarze 16 F do stentgraftów brzusznych i trzech konfiguracjach w rozmiarze 18 F do stentgraftów piersiowych
</t>
  </si>
  <si>
    <r>
      <t xml:space="preserve">Stentgraft brzuszny rozwidlony
• stentgraft brzuszny rozwidlony, z fiksacją nadnerkową – z elementami kotwiczącymi stentgraft w ścianie aorty
• budowa dwuczęściowa - część aortalna i ipsilateralna stanowią jedną całość
• wykonany z nitinolu pokrytego niskoprofilowym  poliestrem o kontrolowanej porowatości, umożliwiający obrazowanie metodą rezonansu magnetycznego
• konfiguracja proksymalnego końca systemu - FreeFlo umożliwia nadnerkową fiksację w przypadku tętniaków z krótką proksymalną szyją - minimalna wymagana długość szyi tętniaka – 10mm, kąt zagięcia do 75º
• stent nadnerkowy z elementami kotwiczącymi wycinany a jednego kawałka metalu (bez lutów ani spawów)
• standardowa średnica części aortalnej 23-36 mm, średnica części biodrowej 10-28 mm
• standardowa długość części pokrytej: 103, 124, 145, 166mm; długość nogawek 82, 93, 124,156, 199mm
• ekstensje aortalne i biodrowe (proste i kloszowe) umożliwiają przedłużenie systemu i dopasowanie do anatomii pacjenta
• standardowo dostępne stentgrafty typu „abdominal tube” – o średnicy 23-36 mm i długości części pokrytej 70 mm
• system wprowadzający o średnicy nieprzekraczającej 20F dla części głównych stentgraftu i 16F dla części biodrowych
• bezpieczny system wprowadzający umożliwiający kontrolę szybkości uwalniania graftu
• hydrofilne pokrycie systemu wprowadzającego
• w zestawie znajduje się cewnik balonowy do modelowania stentgraftu o śr. 10-46mm
Stentgraft brzuszny aortalno-jednobiodrowy
• stentgraft brzuszny jednostronny (aorto-uni-iliac), o budowie złożonej wielomodułowej, z fiksacją nadnerkową – z elementami kotwiczącymi stentgraft w ścianie aorty
• wykonany z nitinolu pokrytego niskoprofilowym  poliestrem  o kontrolowanej porowatości, umożliwiający obrazowanie metodą rezonansu magnetycznego
• standardowa średnica części aortalnej 23-36 mm, średnica części biodrowej 10-28 mm 
• standardowa długość części pokrytej 154 - 271mm, z możliwością dalszego przedłużania
• do systemów aorto-uni-iliac dołączany jest okluder; średnica okludera 8-24mm, długość okludera 31-35mm
• system wprowadzający o średnicy nieprzekraczającej 20F dla części głównych stentgraftu i 16F dla części biodrowych
</t>
    </r>
    <r>
      <rPr>
        <sz val="9"/>
        <color rgb="FFFF0000"/>
        <rFont val="Arial"/>
        <family val="2"/>
        <charset val="238"/>
      </rPr>
      <t>W skład zestawu wchodzą:
• cewnik balonowy do modelowania stentgraftu 
• introducery naczyniowe kompatybilne z balonem i systemem wprowadzającym stentgraftu
• prowadniki sztywne</t>
    </r>
    <r>
      <rPr>
        <sz val="9"/>
        <color indexed="8"/>
        <rFont val="Arial"/>
        <family val="2"/>
        <charset val="238"/>
      </rPr>
      <t xml:space="preserve">
</t>
    </r>
  </si>
  <si>
    <r>
      <t xml:space="preserve">Stentgraft aortalny piersiowy 
• wykonany z nitinolu  pokrytego niskoprofilowym  poliestrem o kontrolowanej porowatości i jednowłóknowym utkaniu, umożliwiający obrazowanie metodą rezonansu magnetycznego
• stentgraft elastyczny – korony umieszczone na tkaninie poliestrowej nie połączone ze sobą metalowymi elementami
• szeroki zakres rozmiarów standardowych: średnica 22–46mm (części proste), 26-46mm (części zwężające się); długość części pokrytej 100-212mm
• system wprowadzający zapewniający bezpieczne dostarczenie stentgraftu do worka tętniaka, kontrolę szybkości uwalniania stentgraftu oraz dystalne przesunięcie częściowo rozprężonego stentgraftu w celu dokładnego pozycjonowania; średnica systemu wprowadzającego 22 – 25 FR dla wszystkich rozmiarów
• uwalnianie stent-graftu przebiega dwuetapowo, po rozprężeniu części pokrytej i ustabilizowaniu położenia stent-graftu,  uwalniania jest korona – co zapewnia precyzję pozycjonowania
• stentgraft umożliwiający fiksację bezpośrednio przy ujściu tętnicy podobojczykowej lub szyjnej – zakończenie bliższego końca stentgraftu w postaci korony nie pokrytej tkaniną – FreeFlo®, uwalnianej po rozprężeniu całej protezy.
• w standardzie dostępne modele o zakończeniu  bliższego końca stentgraftu w postaci sinusoidy pokrytej tkaniną równo z obwodem graftu – Closed Web®, o średnicy 22-46mm;
• na brzegu bliższego końca stentgraftu obecna sprężyna dociskająca tkaninę do ściany naczynia – we wszystkich typach zakończeń
• w standardzie dostępne są modele proste i temperowane oraz dwa typy zakończeń dalszego końca stentgraftu – sinusoida pokryta tkaniną równo z obwodem graftu (Closed Web®) i sinusoida nie pokryta tkaniną - Bare Spring® -  (możliwość implantacji bezpośrednio nad pniem trzewnym)
• materiał z którego wykonany jest stentgraft, markery 
platynowo-irydowe na brzegach pokrycia oraz na rusztowaniu   stentgraftu zapewniają optymalną widoczność w obrazie rtg
• hydrofilne pokrycie systemu wprowadzającego
• </t>
    </r>
    <r>
      <rPr>
        <strike/>
        <sz val="9"/>
        <color theme="1"/>
        <rFont val="Arial"/>
        <family val="2"/>
        <charset val="238"/>
      </rPr>
      <t>w zestawie znajduje się cewnik balonowy do ew. modelowania stentgraftu o śr. 10-46mm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rgb="FFFF0000"/>
        <rFont val="Arial"/>
        <family val="2"/>
        <charset val="238"/>
      </rPr>
      <t>W skład zestawu wchodzą:
• cewnik balonowy do modelowania stentgraftu 
• introducer naczyniowy kompatybilny z balonem i systemem wprowadzającym stentgraftu
• prowadnik sztywny</t>
    </r>
    <r>
      <rPr>
        <sz val="9"/>
        <color theme="1"/>
        <rFont val="Arial"/>
        <family val="2"/>
        <charset val="238"/>
      </rPr>
      <t xml:space="preserve">
</t>
    </r>
    <r>
      <rPr>
        <strike/>
        <sz val="9"/>
        <rFont val="Arial"/>
        <family val="2"/>
        <charset val="238"/>
      </rPr>
      <t>Koszulka sterowalna
Średnica wew. : 6.5F,  7F,  8.5F
Długość robocza koszulki:  45 cm i 55 cm
Długość zagięcia końcówki koszulki przy kącie 180 stopni:  9mm,
 17 mm, 22 mm
Mechaniczny system mocowania stentgraftów brzusznych lub piersiowych do ściany aorty przy użyciu wkrętów naczyniowych
Zestaw dostępny w dwóch konfiguracjach w rozmiarze 16 F do stentgraftów brzusznych i trzech konfiguracjach w rozmiarze 18 F do stentgraftów piersiowych. 
Do wyboru przy zamówieniu</t>
    </r>
    <r>
      <rPr>
        <sz val="9"/>
        <color theme="1"/>
        <rFont val="Arial"/>
        <family val="2"/>
        <charset val="238"/>
      </rPr>
      <t xml:space="preserve">
</t>
    </r>
  </si>
  <si>
    <r>
      <t>Załącznik nr 2 do SWZ-</t>
    </r>
    <r>
      <rPr>
        <b/>
        <sz val="10"/>
        <color rgb="FFFF0000"/>
        <rFont val="Arial"/>
        <family val="2"/>
        <charset val="238"/>
      </rPr>
      <t>modyfikacja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</si>
</sst>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E+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5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3" fillId="0" borderId="2" xfId="2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2" applyNumberFormat="1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49" fontId="3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9" fontId="8" fillId="0" borderId="0" xfId="3" applyFont="1" applyAlignment="1">
      <alignment vertical="center"/>
    </xf>
    <xf numFmtId="9" fontId="10" fillId="0" borderId="2" xfId="3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left" vertical="top" wrapText="1"/>
    </xf>
    <xf numFmtId="165" fontId="13" fillId="0" borderId="2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7" fillId="0" borderId="2" xfId="2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 wrapText="1"/>
    </xf>
    <xf numFmtId="164" fontId="16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4">
    <cellStyle name="Excel Built-in Normal 1" xfId="1" xr:uid="{00000000-0005-0000-0000-000000000000}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9"/>
  <sheetViews>
    <sheetView tabSelected="1" view="pageBreakPreview" zoomScaleNormal="100" zoomScaleSheetLayoutView="100" workbookViewId="0">
      <selection activeCell="E4" sqref="E4"/>
    </sheetView>
  </sheetViews>
  <sheetFormatPr defaultColWidth="11.7109375" defaultRowHeight="15" x14ac:dyDescent="0.25"/>
  <cols>
    <col min="1" max="1" width="3.42578125" style="25" bestFit="1" customWidth="1"/>
    <col min="2" max="2" width="118.7109375" style="24" customWidth="1"/>
    <col min="3" max="3" width="8" style="24" customWidth="1"/>
    <col min="4" max="4" width="7.42578125" style="25" customWidth="1"/>
    <col min="5" max="5" width="11.7109375" style="26" customWidth="1"/>
    <col min="6" max="6" width="13.140625" style="26" customWidth="1"/>
    <col min="7" max="7" width="7.42578125" style="27" bestFit="1" customWidth="1"/>
    <col min="8" max="8" width="12.5703125" style="26" customWidth="1"/>
    <col min="9" max="9" width="14.7109375" style="26" customWidth="1"/>
    <col min="10" max="10" width="14.140625" style="24" customWidth="1"/>
    <col min="11" max="11" width="14.85546875" style="24" customWidth="1"/>
    <col min="12" max="12" width="14.42578125" style="1" customWidth="1"/>
    <col min="13" max="16384" width="11.7109375" style="23"/>
  </cols>
  <sheetData>
    <row r="2" spans="1:12" x14ac:dyDescent="0.25">
      <c r="B2" s="68" t="s">
        <v>73</v>
      </c>
      <c r="I2" s="88" t="s">
        <v>89</v>
      </c>
    </row>
    <row r="4" spans="1:12" x14ac:dyDescent="0.25">
      <c r="B4" s="69" t="s">
        <v>81</v>
      </c>
    </row>
    <row r="5" spans="1:12" x14ac:dyDescent="0.25">
      <c r="B5" s="69"/>
    </row>
    <row r="6" spans="1:12" x14ac:dyDescent="0.25">
      <c r="A6" s="2"/>
      <c r="B6" s="70" t="s">
        <v>82</v>
      </c>
      <c r="C6" s="3"/>
      <c r="D6" s="2"/>
      <c r="E6" s="4"/>
      <c r="F6" s="4"/>
      <c r="G6" s="5"/>
      <c r="H6" s="4"/>
      <c r="I6" s="93"/>
      <c r="J6" s="93"/>
      <c r="K6" s="93"/>
    </row>
    <row r="7" spans="1:12" x14ac:dyDescent="0.25">
      <c r="A7" s="18"/>
      <c r="B7" s="71" t="s">
        <v>26</v>
      </c>
      <c r="C7" s="3"/>
      <c r="D7" s="2"/>
      <c r="E7" s="36"/>
      <c r="F7" s="37"/>
      <c r="G7" s="38"/>
      <c r="H7" s="37"/>
      <c r="I7" s="37"/>
      <c r="J7" s="3"/>
      <c r="K7" s="3"/>
      <c r="L7" s="2"/>
    </row>
    <row r="8" spans="1:12" ht="30" x14ac:dyDescent="0.25">
      <c r="A8" s="72" t="s">
        <v>0</v>
      </c>
      <c r="B8" s="73" t="s">
        <v>1</v>
      </c>
      <c r="C8" s="74" t="s">
        <v>2</v>
      </c>
      <c r="D8" s="74" t="s">
        <v>3</v>
      </c>
      <c r="E8" s="75" t="s">
        <v>4</v>
      </c>
      <c r="F8" s="76" t="s">
        <v>5</v>
      </c>
      <c r="G8" s="77" t="s">
        <v>6</v>
      </c>
      <c r="H8" s="76" t="s">
        <v>7</v>
      </c>
      <c r="I8" s="76" t="s">
        <v>8</v>
      </c>
      <c r="J8" s="74" t="s">
        <v>9</v>
      </c>
      <c r="K8" s="74" t="s">
        <v>10</v>
      </c>
      <c r="L8" s="72" t="s">
        <v>11</v>
      </c>
    </row>
    <row r="9" spans="1:12" ht="199.5" customHeight="1" x14ac:dyDescent="0.25">
      <c r="A9" s="8">
        <v>1</v>
      </c>
      <c r="B9" s="60" t="s">
        <v>83</v>
      </c>
      <c r="C9" s="21" t="s">
        <v>13</v>
      </c>
      <c r="D9" s="21" t="s">
        <v>37</v>
      </c>
      <c r="E9" s="84">
        <v>0</v>
      </c>
      <c r="F9" s="15">
        <f>D9*E9</f>
        <v>0</v>
      </c>
      <c r="G9" s="85">
        <v>0.08</v>
      </c>
      <c r="H9" s="15">
        <f>F9*G9</f>
        <v>0</v>
      </c>
      <c r="I9" s="15">
        <f>F9+H9</f>
        <v>0</v>
      </c>
      <c r="J9" s="9"/>
      <c r="K9" s="9"/>
      <c r="L9" s="89" t="s">
        <v>11</v>
      </c>
    </row>
    <row r="10" spans="1:12" ht="224.25" customHeight="1" x14ac:dyDescent="0.25">
      <c r="A10" s="8">
        <v>2</v>
      </c>
      <c r="B10" s="61" t="s">
        <v>84</v>
      </c>
      <c r="C10" s="10" t="s">
        <v>22</v>
      </c>
      <c r="D10" s="10">
        <v>20</v>
      </c>
      <c r="E10" s="39">
        <v>0</v>
      </c>
      <c r="F10" s="15">
        <f>D10*E10</f>
        <v>0</v>
      </c>
      <c r="G10" s="11">
        <v>0.08</v>
      </c>
      <c r="H10" s="15">
        <f>F10*G10</f>
        <v>0</v>
      </c>
      <c r="I10" s="15">
        <f>F10+H10</f>
        <v>0</v>
      </c>
      <c r="J10" s="12"/>
      <c r="K10" s="12"/>
      <c r="L10" s="89" t="s">
        <v>11</v>
      </c>
    </row>
    <row r="11" spans="1:12" x14ac:dyDescent="0.25">
      <c r="A11" s="18"/>
      <c r="B11" s="40" t="s">
        <v>21</v>
      </c>
      <c r="C11" s="41"/>
      <c r="D11" s="42"/>
      <c r="E11" s="43"/>
      <c r="F11" s="19">
        <f>SUM(F9:F10)</f>
        <v>0</v>
      </c>
      <c r="G11" s="19"/>
      <c r="H11" s="19">
        <f t="shared" ref="H11:I11" si="0">SUM(H9:H10)</f>
        <v>0</v>
      </c>
      <c r="I11" s="19">
        <f t="shared" si="0"/>
        <v>0</v>
      </c>
      <c r="J11" s="3"/>
      <c r="K11" s="3"/>
      <c r="L11" s="2"/>
    </row>
    <row r="12" spans="1:12" x14ac:dyDescent="0.25">
      <c r="A12" s="2"/>
      <c r="B12" s="3"/>
      <c r="C12" s="3"/>
      <c r="D12" s="2"/>
      <c r="E12" s="4"/>
      <c r="F12" s="4"/>
      <c r="G12" s="5"/>
      <c r="H12" s="4"/>
      <c r="I12" s="4"/>
      <c r="J12" s="3"/>
      <c r="K12" s="3"/>
    </row>
    <row r="13" spans="1:12" x14ac:dyDescent="0.25">
      <c r="A13" s="6"/>
      <c r="B13" s="78" t="s">
        <v>27</v>
      </c>
      <c r="C13" s="28"/>
      <c r="D13" s="7"/>
      <c r="E13" s="28"/>
      <c r="F13" s="28"/>
      <c r="G13" s="7"/>
      <c r="H13" s="28"/>
      <c r="I13" s="28"/>
      <c r="J13" s="28"/>
      <c r="K13" s="28"/>
    </row>
    <row r="14" spans="1:12" ht="30" x14ac:dyDescent="0.25">
      <c r="A14" s="79" t="s">
        <v>0</v>
      </c>
      <c r="B14" s="80" t="s">
        <v>1</v>
      </c>
      <c r="C14" s="74" t="s">
        <v>2</v>
      </c>
      <c r="D14" s="74" t="s">
        <v>3</v>
      </c>
      <c r="E14" s="76" t="s">
        <v>4</v>
      </c>
      <c r="F14" s="76" t="s">
        <v>5</v>
      </c>
      <c r="G14" s="77" t="s">
        <v>6</v>
      </c>
      <c r="H14" s="76" t="s">
        <v>7</v>
      </c>
      <c r="I14" s="76" t="s">
        <v>8</v>
      </c>
      <c r="J14" s="74" t="s">
        <v>9</v>
      </c>
      <c r="K14" s="74" t="s">
        <v>10</v>
      </c>
      <c r="L14" s="81" t="s">
        <v>11</v>
      </c>
    </row>
    <row r="15" spans="1:12" ht="205.5" customHeight="1" x14ac:dyDescent="0.25">
      <c r="A15" s="8" t="s">
        <v>12</v>
      </c>
      <c r="B15" s="62" t="s">
        <v>30</v>
      </c>
      <c r="C15" s="34" t="s">
        <v>22</v>
      </c>
      <c r="D15" s="10">
        <v>10</v>
      </c>
      <c r="E15" s="45">
        <v>0</v>
      </c>
      <c r="F15" s="15">
        <f>D15*E15</f>
        <v>0</v>
      </c>
      <c r="G15" s="11">
        <v>0.08</v>
      </c>
      <c r="H15" s="15">
        <f>F15*G15</f>
        <v>0</v>
      </c>
      <c r="I15" s="15">
        <f>F15+H15</f>
        <v>0</v>
      </c>
      <c r="J15" s="9"/>
      <c r="K15" s="9"/>
      <c r="L15" s="90" t="s">
        <v>11</v>
      </c>
    </row>
    <row r="16" spans="1:12" ht="210" customHeight="1" x14ac:dyDescent="0.25">
      <c r="A16" s="22" t="s">
        <v>15</v>
      </c>
      <c r="B16" s="62" t="s">
        <v>31</v>
      </c>
      <c r="C16" s="34" t="s">
        <v>22</v>
      </c>
      <c r="D16" s="10">
        <v>5</v>
      </c>
      <c r="E16" s="45">
        <v>0</v>
      </c>
      <c r="F16" s="15">
        <f>D16*E16</f>
        <v>0</v>
      </c>
      <c r="G16" s="11">
        <v>0.08</v>
      </c>
      <c r="H16" s="15">
        <f>F16*G16</f>
        <v>0</v>
      </c>
      <c r="I16" s="15">
        <f>F16+H16</f>
        <v>0</v>
      </c>
      <c r="J16" s="9"/>
      <c r="K16" s="9"/>
      <c r="L16" s="90" t="s">
        <v>11</v>
      </c>
    </row>
    <row r="17" spans="1:12" ht="108" customHeight="1" x14ac:dyDescent="0.25">
      <c r="A17" s="22" t="s">
        <v>16</v>
      </c>
      <c r="B17" s="62" t="s">
        <v>32</v>
      </c>
      <c r="C17" s="34" t="s">
        <v>22</v>
      </c>
      <c r="D17" s="10">
        <v>5</v>
      </c>
      <c r="E17" s="45">
        <v>0</v>
      </c>
      <c r="F17" s="15">
        <f t="shared" ref="F17:F18" si="1">D17*E17</f>
        <v>0</v>
      </c>
      <c r="G17" s="11">
        <v>0.08</v>
      </c>
      <c r="H17" s="15">
        <f t="shared" ref="H17:H18" si="2">F17*G17</f>
        <v>0</v>
      </c>
      <c r="I17" s="15">
        <f t="shared" ref="I17:I18" si="3">F17+H17</f>
        <v>0</v>
      </c>
      <c r="J17" s="9"/>
      <c r="K17" s="9"/>
      <c r="L17" s="90" t="s">
        <v>11</v>
      </c>
    </row>
    <row r="18" spans="1:12" ht="147.75" customHeight="1" x14ac:dyDescent="0.25">
      <c r="A18" s="22" t="s">
        <v>17</v>
      </c>
      <c r="B18" s="62" t="s">
        <v>33</v>
      </c>
      <c r="C18" s="34" t="s">
        <v>22</v>
      </c>
      <c r="D18" s="10">
        <v>5</v>
      </c>
      <c r="E18" s="45">
        <v>0</v>
      </c>
      <c r="F18" s="15">
        <f t="shared" si="1"/>
        <v>0</v>
      </c>
      <c r="G18" s="11">
        <v>0.08</v>
      </c>
      <c r="H18" s="15">
        <f t="shared" si="2"/>
        <v>0</v>
      </c>
      <c r="I18" s="15">
        <f t="shared" si="3"/>
        <v>0</v>
      </c>
      <c r="J18" s="9"/>
      <c r="K18" s="9"/>
      <c r="L18" s="90" t="s">
        <v>11</v>
      </c>
    </row>
    <row r="19" spans="1:12" x14ac:dyDescent="0.25">
      <c r="A19" s="18"/>
      <c r="B19" s="32" t="s">
        <v>23</v>
      </c>
      <c r="C19" s="31"/>
      <c r="D19" s="33"/>
      <c r="E19" s="15"/>
      <c r="F19" s="19">
        <f>SUM(F15:F18)</f>
        <v>0</v>
      </c>
      <c r="G19" s="19"/>
      <c r="H19" s="19">
        <f>SUM(H15:H18)</f>
        <v>0</v>
      </c>
      <c r="I19" s="19">
        <f>SUM(I15:I18)</f>
        <v>0</v>
      </c>
      <c r="J19" s="20"/>
      <c r="K19" s="20"/>
      <c r="L19" s="17"/>
    </row>
    <row r="21" spans="1:12" x14ac:dyDescent="0.25">
      <c r="A21" s="6"/>
      <c r="B21" s="78" t="s">
        <v>28</v>
      </c>
      <c r="C21" s="28"/>
      <c r="D21" s="7"/>
      <c r="E21" s="28"/>
      <c r="F21" s="28"/>
      <c r="G21" s="7"/>
      <c r="H21" s="28"/>
      <c r="I21" s="28"/>
      <c r="J21" s="28"/>
      <c r="K21" s="28"/>
    </row>
    <row r="22" spans="1:12" ht="30" x14ac:dyDescent="0.25">
      <c r="A22" s="72" t="s">
        <v>0</v>
      </c>
      <c r="B22" s="74" t="s">
        <v>1</v>
      </c>
      <c r="C22" s="74" t="s">
        <v>2</v>
      </c>
      <c r="D22" s="74" t="s">
        <v>3</v>
      </c>
      <c r="E22" s="76" t="s">
        <v>4</v>
      </c>
      <c r="F22" s="76" t="s">
        <v>5</v>
      </c>
      <c r="G22" s="77" t="s">
        <v>6</v>
      </c>
      <c r="H22" s="76" t="s">
        <v>7</v>
      </c>
      <c r="I22" s="76" t="s">
        <v>8</v>
      </c>
      <c r="J22" s="74" t="s">
        <v>9</v>
      </c>
      <c r="K22" s="74" t="s">
        <v>10</v>
      </c>
      <c r="L22" s="81" t="s">
        <v>11</v>
      </c>
    </row>
    <row r="23" spans="1:12" ht="221.25" customHeight="1" x14ac:dyDescent="0.25">
      <c r="A23" s="8" t="s">
        <v>12</v>
      </c>
      <c r="B23" s="63" t="s">
        <v>39</v>
      </c>
      <c r="C23" s="21" t="s">
        <v>13</v>
      </c>
      <c r="D23" s="21" t="s">
        <v>37</v>
      </c>
      <c r="E23" s="86">
        <v>0</v>
      </c>
      <c r="F23" s="15">
        <f t="shared" ref="F23:F24" si="4">D23*E23</f>
        <v>0</v>
      </c>
      <c r="G23" s="11">
        <v>0.08</v>
      </c>
      <c r="H23" s="15">
        <f t="shared" ref="H23:H24" si="5">F23*G23</f>
        <v>0</v>
      </c>
      <c r="I23" s="15">
        <f t="shared" ref="I23:I24" si="6">F23+H23</f>
        <v>0</v>
      </c>
      <c r="J23" s="21"/>
      <c r="K23" s="21"/>
      <c r="L23" s="90" t="s">
        <v>11</v>
      </c>
    </row>
    <row r="24" spans="1:12" ht="167.25" customHeight="1" x14ac:dyDescent="0.25">
      <c r="A24" s="8" t="s">
        <v>15</v>
      </c>
      <c r="B24" s="63" t="s">
        <v>40</v>
      </c>
      <c r="C24" s="21" t="s">
        <v>13</v>
      </c>
      <c r="D24" s="21" t="s">
        <v>36</v>
      </c>
      <c r="E24" s="86">
        <v>0</v>
      </c>
      <c r="F24" s="15">
        <f t="shared" si="4"/>
        <v>0</v>
      </c>
      <c r="G24" s="11">
        <v>0.08</v>
      </c>
      <c r="H24" s="15">
        <f t="shared" si="5"/>
        <v>0</v>
      </c>
      <c r="I24" s="15">
        <f t="shared" si="6"/>
        <v>0</v>
      </c>
      <c r="J24" s="21"/>
      <c r="K24" s="21"/>
      <c r="L24" s="90" t="s">
        <v>11</v>
      </c>
    </row>
    <row r="25" spans="1:12" x14ac:dyDescent="0.25">
      <c r="A25" s="2"/>
      <c r="B25" s="64" t="s">
        <v>29</v>
      </c>
      <c r="C25" s="30"/>
      <c r="D25" s="14"/>
      <c r="E25" s="15"/>
      <c r="F25" s="16">
        <f>SUM(F23:F24)</f>
        <v>0</v>
      </c>
      <c r="G25" s="16"/>
      <c r="H25" s="16">
        <f>SUM(H23:H24)</f>
        <v>0</v>
      </c>
      <c r="I25" s="16">
        <f>SUM(I23:I24)</f>
        <v>0</v>
      </c>
      <c r="J25" s="13"/>
      <c r="K25" s="13"/>
    </row>
    <row r="26" spans="1:12" x14ac:dyDescent="0.25">
      <c r="B26" s="3"/>
    </row>
    <row r="28" spans="1:12" x14ac:dyDescent="0.25">
      <c r="A28" s="6"/>
      <c r="B28" s="78" t="s">
        <v>34</v>
      </c>
      <c r="C28" s="28"/>
      <c r="D28" s="7"/>
      <c r="E28" s="28"/>
      <c r="F28" s="28"/>
      <c r="G28" s="7"/>
      <c r="H28" s="28"/>
      <c r="I28" s="28"/>
      <c r="J28" s="28"/>
      <c r="K28" s="28"/>
    </row>
    <row r="29" spans="1:12" ht="30" x14ac:dyDescent="0.25">
      <c r="A29" s="72" t="s">
        <v>0</v>
      </c>
      <c r="B29" s="74" t="s">
        <v>1</v>
      </c>
      <c r="C29" s="74" t="s">
        <v>2</v>
      </c>
      <c r="D29" s="74" t="s">
        <v>3</v>
      </c>
      <c r="E29" s="76" t="s">
        <v>4</v>
      </c>
      <c r="F29" s="76" t="s">
        <v>5</v>
      </c>
      <c r="G29" s="77" t="s">
        <v>6</v>
      </c>
      <c r="H29" s="76" t="s">
        <v>7</v>
      </c>
      <c r="I29" s="76" t="s">
        <v>8</v>
      </c>
      <c r="J29" s="74" t="s">
        <v>9</v>
      </c>
      <c r="K29" s="82" t="s">
        <v>10</v>
      </c>
      <c r="L29" s="81" t="s">
        <v>11</v>
      </c>
    </row>
    <row r="30" spans="1:12" ht="357.75" customHeight="1" x14ac:dyDescent="0.25">
      <c r="A30" s="8" t="s">
        <v>12</v>
      </c>
      <c r="B30" s="65" t="s">
        <v>87</v>
      </c>
      <c r="C30" s="21" t="s">
        <v>13</v>
      </c>
      <c r="D30" s="21" t="s">
        <v>37</v>
      </c>
      <c r="E30" s="35">
        <v>0</v>
      </c>
      <c r="F30" s="15">
        <f>D30*E30</f>
        <v>0</v>
      </c>
      <c r="G30" s="11">
        <v>0.08</v>
      </c>
      <c r="H30" s="15">
        <f>F30*G30</f>
        <v>0</v>
      </c>
      <c r="I30" s="15">
        <f>F30+H30</f>
        <v>0</v>
      </c>
      <c r="J30" s="9"/>
      <c r="K30" s="44"/>
      <c r="L30" s="90" t="s">
        <v>11</v>
      </c>
    </row>
    <row r="31" spans="1:12" ht="409.5" x14ac:dyDescent="0.25">
      <c r="A31" s="8" t="s">
        <v>15</v>
      </c>
      <c r="B31" s="66" t="s">
        <v>88</v>
      </c>
      <c r="C31" s="10" t="s">
        <v>22</v>
      </c>
      <c r="D31" s="10">
        <v>5</v>
      </c>
      <c r="E31" s="45">
        <v>0</v>
      </c>
      <c r="F31" s="15">
        <f>D31*E31</f>
        <v>0</v>
      </c>
      <c r="G31" s="11">
        <v>0.08</v>
      </c>
      <c r="H31" s="15">
        <f>F31*G31</f>
        <v>0</v>
      </c>
      <c r="I31" s="15">
        <f>F31+H31</f>
        <v>0</v>
      </c>
      <c r="J31" s="12"/>
      <c r="K31" s="46"/>
      <c r="L31" s="90" t="s">
        <v>11</v>
      </c>
    </row>
    <row r="32" spans="1:12" ht="60" x14ac:dyDescent="0.25">
      <c r="A32" s="92">
        <v>3</v>
      </c>
      <c r="B32" s="66" t="s">
        <v>85</v>
      </c>
      <c r="C32" s="10" t="s">
        <v>22</v>
      </c>
      <c r="D32" s="10">
        <v>5</v>
      </c>
      <c r="E32" s="45">
        <v>0</v>
      </c>
      <c r="F32" s="15">
        <f t="shared" ref="F32:F33" si="7">D32*E32</f>
        <v>0</v>
      </c>
      <c r="G32" s="11">
        <v>0.08</v>
      </c>
      <c r="H32" s="15">
        <f t="shared" ref="H32:H33" si="8">F32*G32</f>
        <v>0</v>
      </c>
      <c r="I32" s="15">
        <f t="shared" ref="I32:I33" si="9">F32+H32</f>
        <v>0</v>
      </c>
      <c r="J32" s="12"/>
      <c r="K32" s="12"/>
      <c r="L32" s="91"/>
    </row>
    <row r="33" spans="1:12" ht="60" x14ac:dyDescent="0.25">
      <c r="A33" s="92">
        <v>4</v>
      </c>
      <c r="B33" s="66" t="s">
        <v>86</v>
      </c>
      <c r="C33" s="10" t="s">
        <v>13</v>
      </c>
      <c r="D33" s="10">
        <v>5</v>
      </c>
      <c r="E33" s="45">
        <v>0</v>
      </c>
      <c r="F33" s="15">
        <f t="shared" si="7"/>
        <v>0</v>
      </c>
      <c r="G33" s="11">
        <v>0.08</v>
      </c>
      <c r="H33" s="15">
        <f t="shared" si="8"/>
        <v>0</v>
      </c>
      <c r="I33" s="15">
        <f t="shared" si="9"/>
        <v>0</v>
      </c>
      <c r="J33" s="12"/>
      <c r="K33" s="12"/>
      <c r="L33" s="91"/>
    </row>
    <row r="34" spans="1:12" x14ac:dyDescent="0.25">
      <c r="A34" s="18"/>
      <c r="B34" s="47" t="s">
        <v>24</v>
      </c>
      <c r="C34" s="13"/>
      <c r="D34" s="42"/>
      <c r="E34" s="48"/>
      <c r="F34" s="19">
        <f>SUM(F30:F33)</f>
        <v>0</v>
      </c>
      <c r="G34" s="19"/>
      <c r="H34" s="19">
        <f>SUM(H30:H33)</f>
        <v>0</v>
      </c>
      <c r="I34" s="19">
        <f>SUM(I30:I33)</f>
        <v>0</v>
      </c>
      <c r="J34" s="3"/>
      <c r="K34" s="3"/>
    </row>
    <row r="36" spans="1:12" x14ac:dyDescent="0.25">
      <c r="A36" s="6"/>
      <c r="B36" s="78" t="s">
        <v>35</v>
      </c>
      <c r="C36" s="28"/>
      <c r="D36" s="7"/>
      <c r="E36" s="28"/>
      <c r="F36" s="28"/>
      <c r="G36" s="7"/>
      <c r="H36" s="28"/>
      <c r="I36" s="28"/>
      <c r="J36" s="28"/>
      <c r="K36" s="28"/>
    </row>
    <row r="37" spans="1:12" ht="30" x14ac:dyDescent="0.25">
      <c r="A37" s="72" t="s">
        <v>0</v>
      </c>
      <c r="B37" s="74" t="s">
        <v>1</v>
      </c>
      <c r="C37" s="74" t="s">
        <v>2</v>
      </c>
      <c r="D37" s="74" t="s">
        <v>3</v>
      </c>
      <c r="E37" s="76" t="s">
        <v>4</v>
      </c>
      <c r="F37" s="76" t="s">
        <v>5</v>
      </c>
      <c r="G37" s="77" t="s">
        <v>6</v>
      </c>
      <c r="H37" s="76" t="s">
        <v>7</v>
      </c>
      <c r="I37" s="76" t="s">
        <v>8</v>
      </c>
      <c r="J37" s="74" t="s">
        <v>9</v>
      </c>
      <c r="K37" s="74" t="s">
        <v>10</v>
      </c>
      <c r="L37" s="81" t="s">
        <v>11</v>
      </c>
    </row>
    <row r="38" spans="1:12" ht="97.5" customHeight="1" x14ac:dyDescent="0.25">
      <c r="A38" s="8" t="s">
        <v>12</v>
      </c>
      <c r="B38" s="63" t="s">
        <v>74</v>
      </c>
      <c r="C38" s="21" t="s">
        <v>13</v>
      </c>
      <c r="D38" s="21" t="s">
        <v>38</v>
      </c>
      <c r="E38" s="86">
        <v>0</v>
      </c>
      <c r="F38" s="15">
        <f t="shared" ref="F38:F44" si="10">D38*E38</f>
        <v>0</v>
      </c>
      <c r="G38" s="11">
        <v>0.08</v>
      </c>
      <c r="H38" s="15">
        <f t="shared" ref="H38:H44" si="11">F38*G38</f>
        <v>0</v>
      </c>
      <c r="I38" s="15">
        <f t="shared" ref="I38:I44" si="12">F38+H38</f>
        <v>0</v>
      </c>
      <c r="J38" s="21"/>
      <c r="K38" s="21"/>
      <c r="L38" s="90" t="s">
        <v>11</v>
      </c>
    </row>
    <row r="39" spans="1:12" ht="93" customHeight="1" x14ac:dyDescent="0.25">
      <c r="A39" s="8" t="s">
        <v>15</v>
      </c>
      <c r="B39" s="63" t="s">
        <v>75</v>
      </c>
      <c r="C39" s="21" t="s">
        <v>13</v>
      </c>
      <c r="D39" s="21" t="s">
        <v>14</v>
      </c>
      <c r="E39" s="86">
        <v>0</v>
      </c>
      <c r="F39" s="15">
        <f t="shared" si="10"/>
        <v>0</v>
      </c>
      <c r="G39" s="11">
        <v>0.08</v>
      </c>
      <c r="H39" s="15">
        <f t="shared" si="11"/>
        <v>0</v>
      </c>
      <c r="I39" s="15">
        <f t="shared" si="12"/>
        <v>0</v>
      </c>
      <c r="J39" s="21"/>
      <c r="K39" s="21"/>
      <c r="L39" s="90" t="s">
        <v>11</v>
      </c>
    </row>
    <row r="40" spans="1:12" ht="84" customHeight="1" x14ac:dyDescent="0.25">
      <c r="A40" s="8" t="s">
        <v>16</v>
      </c>
      <c r="B40" s="63" t="s">
        <v>76</v>
      </c>
      <c r="C40" s="21" t="s">
        <v>13</v>
      </c>
      <c r="D40" s="21" t="s">
        <v>14</v>
      </c>
      <c r="E40" s="86">
        <v>0</v>
      </c>
      <c r="F40" s="15">
        <f t="shared" si="10"/>
        <v>0</v>
      </c>
      <c r="G40" s="11">
        <v>0.08</v>
      </c>
      <c r="H40" s="15">
        <f t="shared" si="11"/>
        <v>0</v>
      </c>
      <c r="I40" s="15">
        <f t="shared" si="12"/>
        <v>0</v>
      </c>
      <c r="J40" s="21"/>
      <c r="K40" s="21"/>
      <c r="L40" s="90" t="s">
        <v>11</v>
      </c>
    </row>
    <row r="41" spans="1:12" ht="98.25" customHeight="1" x14ac:dyDescent="0.25">
      <c r="A41" s="8" t="s">
        <v>17</v>
      </c>
      <c r="B41" s="63" t="s">
        <v>77</v>
      </c>
      <c r="C41" s="21" t="s">
        <v>13</v>
      </c>
      <c r="D41" s="21" t="s">
        <v>14</v>
      </c>
      <c r="E41" s="86">
        <v>0</v>
      </c>
      <c r="F41" s="15">
        <f t="shared" si="10"/>
        <v>0</v>
      </c>
      <c r="G41" s="11">
        <v>0.08</v>
      </c>
      <c r="H41" s="15">
        <f t="shared" si="11"/>
        <v>0</v>
      </c>
      <c r="I41" s="15">
        <f t="shared" si="12"/>
        <v>0</v>
      </c>
      <c r="J41" s="21"/>
      <c r="K41" s="21"/>
      <c r="L41" s="90" t="s">
        <v>11</v>
      </c>
    </row>
    <row r="42" spans="1:12" ht="69.75" customHeight="1" x14ac:dyDescent="0.25">
      <c r="A42" s="8" t="s">
        <v>18</v>
      </c>
      <c r="B42" s="63" t="s">
        <v>78</v>
      </c>
      <c r="C42" s="21" t="s">
        <v>13</v>
      </c>
      <c r="D42" s="21" t="s">
        <v>14</v>
      </c>
      <c r="E42" s="86">
        <v>0</v>
      </c>
      <c r="F42" s="15">
        <f t="shared" si="10"/>
        <v>0</v>
      </c>
      <c r="G42" s="11">
        <v>0.08</v>
      </c>
      <c r="H42" s="15">
        <f t="shared" si="11"/>
        <v>0</v>
      </c>
      <c r="I42" s="15">
        <f t="shared" si="12"/>
        <v>0</v>
      </c>
      <c r="J42" s="21"/>
      <c r="K42" s="21"/>
      <c r="L42" s="90" t="s">
        <v>11</v>
      </c>
    </row>
    <row r="43" spans="1:12" ht="58.5" customHeight="1" x14ac:dyDescent="0.25">
      <c r="A43" s="8" t="s">
        <v>19</v>
      </c>
      <c r="B43" s="63" t="s">
        <v>79</v>
      </c>
      <c r="C43" s="21" t="s">
        <v>13</v>
      </c>
      <c r="D43" s="21" t="s">
        <v>14</v>
      </c>
      <c r="E43" s="86">
        <v>0</v>
      </c>
      <c r="F43" s="15">
        <f t="shared" si="10"/>
        <v>0</v>
      </c>
      <c r="G43" s="11">
        <v>0.08</v>
      </c>
      <c r="H43" s="15">
        <f t="shared" si="11"/>
        <v>0</v>
      </c>
      <c r="I43" s="15">
        <f t="shared" si="12"/>
        <v>0</v>
      </c>
      <c r="J43" s="21"/>
      <c r="K43" s="21"/>
      <c r="L43" s="90" t="s">
        <v>11</v>
      </c>
    </row>
    <row r="44" spans="1:12" ht="150" customHeight="1" x14ac:dyDescent="0.25">
      <c r="A44" s="8" t="s">
        <v>20</v>
      </c>
      <c r="B44" s="63" t="s">
        <v>80</v>
      </c>
      <c r="C44" s="21" t="s">
        <v>13</v>
      </c>
      <c r="D44" s="21" t="s">
        <v>14</v>
      </c>
      <c r="E44" s="86">
        <v>0</v>
      </c>
      <c r="F44" s="15">
        <f t="shared" si="10"/>
        <v>0</v>
      </c>
      <c r="G44" s="11">
        <v>0.23</v>
      </c>
      <c r="H44" s="15">
        <f t="shared" si="11"/>
        <v>0</v>
      </c>
      <c r="I44" s="15">
        <f t="shared" si="12"/>
        <v>0</v>
      </c>
      <c r="J44" s="21"/>
      <c r="K44" s="21"/>
      <c r="L44" s="90" t="s">
        <v>11</v>
      </c>
    </row>
    <row r="45" spans="1:12" x14ac:dyDescent="0.25">
      <c r="A45" s="2"/>
      <c r="B45" s="29" t="s">
        <v>25</v>
      </c>
      <c r="C45" s="30"/>
      <c r="D45" s="14"/>
      <c r="E45" s="15"/>
      <c r="F45" s="16">
        <f>SUM(F38:F44)</f>
        <v>0</v>
      </c>
      <c r="G45" s="16"/>
      <c r="H45" s="16">
        <f>SUM(H38:H44)</f>
        <v>0</v>
      </c>
      <c r="I45" s="16">
        <f>SUM(I38:I44)</f>
        <v>0</v>
      </c>
      <c r="J45" s="13"/>
      <c r="K45" s="13"/>
    </row>
    <row r="47" spans="1:12" x14ac:dyDescent="0.25">
      <c r="A47" s="6"/>
      <c r="B47" s="78" t="s">
        <v>41</v>
      </c>
      <c r="C47" s="28"/>
      <c r="D47" s="7"/>
      <c r="E47" s="28"/>
      <c r="F47" s="28"/>
      <c r="G47" s="7"/>
      <c r="H47" s="28"/>
      <c r="I47" s="28"/>
      <c r="J47" s="28"/>
      <c r="K47" s="28"/>
    </row>
    <row r="48" spans="1:12" ht="30" x14ac:dyDescent="0.25">
      <c r="A48" s="72" t="s">
        <v>0</v>
      </c>
      <c r="B48" s="74" t="s">
        <v>1</v>
      </c>
      <c r="C48" s="74" t="s">
        <v>2</v>
      </c>
      <c r="D48" s="74" t="s">
        <v>3</v>
      </c>
      <c r="E48" s="76" t="s">
        <v>4</v>
      </c>
      <c r="F48" s="76" t="s">
        <v>5</v>
      </c>
      <c r="G48" s="77" t="s">
        <v>6</v>
      </c>
      <c r="H48" s="76" t="s">
        <v>7</v>
      </c>
      <c r="I48" s="76" t="s">
        <v>8</v>
      </c>
      <c r="J48" s="74" t="s">
        <v>9</v>
      </c>
      <c r="K48" s="74" t="s">
        <v>10</v>
      </c>
      <c r="L48" s="81" t="s">
        <v>11</v>
      </c>
    </row>
    <row r="49" spans="1:12" ht="135" customHeight="1" x14ac:dyDescent="0.25">
      <c r="A49" s="8" t="s">
        <v>12</v>
      </c>
      <c r="B49" s="63" t="s">
        <v>43</v>
      </c>
      <c r="C49" s="21" t="s">
        <v>13</v>
      </c>
      <c r="D49" s="21" t="s">
        <v>44</v>
      </c>
      <c r="E49" s="86">
        <v>0</v>
      </c>
      <c r="F49" s="15">
        <f t="shared" ref="F49:F55" si="13">D49*E49</f>
        <v>0</v>
      </c>
      <c r="G49" s="11">
        <v>0.08</v>
      </c>
      <c r="H49" s="15">
        <f t="shared" ref="H49:H55" si="14">F49*G49</f>
        <v>0</v>
      </c>
      <c r="I49" s="15">
        <f t="shared" ref="I49:I55" si="15">F49+H49</f>
        <v>0</v>
      </c>
      <c r="J49" s="21"/>
      <c r="K49" s="21"/>
      <c r="L49" s="90" t="s">
        <v>11</v>
      </c>
    </row>
    <row r="50" spans="1:12" ht="83.25" customHeight="1" x14ac:dyDescent="0.25">
      <c r="A50" s="8" t="s">
        <v>15</v>
      </c>
      <c r="B50" s="63" t="s">
        <v>45</v>
      </c>
      <c r="C50" s="21" t="s">
        <v>13</v>
      </c>
      <c r="D50" s="21" t="s">
        <v>44</v>
      </c>
      <c r="E50" s="86">
        <v>0</v>
      </c>
      <c r="F50" s="15">
        <f t="shared" si="13"/>
        <v>0</v>
      </c>
      <c r="G50" s="11">
        <v>0.08</v>
      </c>
      <c r="H50" s="15">
        <f t="shared" si="14"/>
        <v>0</v>
      </c>
      <c r="I50" s="15">
        <f t="shared" si="15"/>
        <v>0</v>
      </c>
      <c r="J50" s="21"/>
      <c r="K50" s="21"/>
      <c r="L50" s="90" t="s">
        <v>11</v>
      </c>
    </row>
    <row r="51" spans="1:12" ht="108" customHeight="1" x14ac:dyDescent="0.25">
      <c r="A51" s="8" t="s">
        <v>16</v>
      </c>
      <c r="B51" s="63" t="s">
        <v>46</v>
      </c>
      <c r="C51" s="21" t="s">
        <v>13</v>
      </c>
      <c r="D51" s="21" t="s">
        <v>44</v>
      </c>
      <c r="E51" s="86">
        <v>0</v>
      </c>
      <c r="F51" s="15">
        <f t="shared" si="13"/>
        <v>0</v>
      </c>
      <c r="G51" s="11">
        <v>0.08</v>
      </c>
      <c r="H51" s="15">
        <f t="shared" si="14"/>
        <v>0</v>
      </c>
      <c r="I51" s="15">
        <f t="shared" si="15"/>
        <v>0</v>
      </c>
      <c r="J51" s="21"/>
      <c r="K51" s="21"/>
      <c r="L51" s="90" t="s">
        <v>11</v>
      </c>
    </row>
    <row r="52" spans="1:12" ht="83.25" customHeight="1" x14ac:dyDescent="0.25">
      <c r="A52" s="8" t="s">
        <v>17</v>
      </c>
      <c r="B52" s="63" t="s">
        <v>47</v>
      </c>
      <c r="C52" s="21" t="s">
        <v>13</v>
      </c>
      <c r="D52" s="21" t="s">
        <v>48</v>
      </c>
      <c r="E52" s="86">
        <v>0</v>
      </c>
      <c r="F52" s="15">
        <f t="shared" si="13"/>
        <v>0</v>
      </c>
      <c r="G52" s="11">
        <v>0.08</v>
      </c>
      <c r="H52" s="15">
        <f t="shared" si="14"/>
        <v>0</v>
      </c>
      <c r="I52" s="15">
        <f t="shared" si="15"/>
        <v>0</v>
      </c>
      <c r="J52" s="21"/>
      <c r="K52" s="21"/>
      <c r="L52" s="90" t="s">
        <v>11</v>
      </c>
    </row>
    <row r="53" spans="1:12" ht="120.75" customHeight="1" x14ac:dyDescent="0.25">
      <c r="A53" s="8" t="s">
        <v>18</v>
      </c>
      <c r="B53" s="63" t="s">
        <v>49</v>
      </c>
      <c r="C53" s="21" t="s">
        <v>13</v>
      </c>
      <c r="D53" s="21" t="s">
        <v>48</v>
      </c>
      <c r="E53" s="86">
        <v>0</v>
      </c>
      <c r="F53" s="15">
        <f t="shared" si="13"/>
        <v>0</v>
      </c>
      <c r="G53" s="11">
        <v>0.08</v>
      </c>
      <c r="H53" s="15">
        <f t="shared" si="14"/>
        <v>0</v>
      </c>
      <c r="I53" s="15">
        <f t="shared" si="15"/>
        <v>0</v>
      </c>
      <c r="J53" s="21"/>
      <c r="K53" s="21"/>
      <c r="L53" s="90" t="s">
        <v>11</v>
      </c>
    </row>
    <row r="54" spans="1:12" ht="108.75" customHeight="1" x14ac:dyDescent="0.25">
      <c r="A54" s="8" t="s">
        <v>19</v>
      </c>
      <c r="B54" s="63" t="s">
        <v>50</v>
      </c>
      <c r="C54" s="21" t="s">
        <v>13</v>
      </c>
      <c r="D54" s="21" t="s">
        <v>48</v>
      </c>
      <c r="E54" s="86">
        <v>0</v>
      </c>
      <c r="F54" s="15">
        <f t="shared" si="13"/>
        <v>0</v>
      </c>
      <c r="G54" s="11">
        <v>0.08</v>
      </c>
      <c r="H54" s="15">
        <f t="shared" si="14"/>
        <v>0</v>
      </c>
      <c r="I54" s="15">
        <f t="shared" si="15"/>
        <v>0</v>
      </c>
      <c r="J54" s="21"/>
      <c r="K54" s="21"/>
      <c r="L54" s="90" t="s">
        <v>11</v>
      </c>
    </row>
    <row r="55" spans="1:12" ht="110.25" customHeight="1" x14ac:dyDescent="0.25">
      <c r="A55" s="8" t="s">
        <v>20</v>
      </c>
      <c r="B55" s="63" t="s">
        <v>51</v>
      </c>
      <c r="C55" s="21" t="s">
        <v>13</v>
      </c>
      <c r="D55" s="21" t="s">
        <v>48</v>
      </c>
      <c r="E55" s="86">
        <v>0</v>
      </c>
      <c r="F55" s="15">
        <f t="shared" si="13"/>
        <v>0</v>
      </c>
      <c r="G55" s="11">
        <v>0.23</v>
      </c>
      <c r="H55" s="15">
        <f t="shared" si="14"/>
        <v>0</v>
      </c>
      <c r="I55" s="15">
        <f t="shared" si="15"/>
        <v>0</v>
      </c>
      <c r="J55" s="21"/>
      <c r="K55" s="21"/>
      <c r="L55" s="90" t="s">
        <v>11</v>
      </c>
    </row>
    <row r="56" spans="1:12" x14ac:dyDescent="0.25">
      <c r="A56" s="2"/>
      <c r="B56" s="29" t="s">
        <v>42</v>
      </c>
      <c r="C56" s="30"/>
      <c r="D56" s="14"/>
      <c r="E56" s="49"/>
      <c r="F56" s="16">
        <f>SUM(F49:F55)</f>
        <v>0</v>
      </c>
      <c r="G56" s="16"/>
      <c r="H56" s="16">
        <f>SUM(H49:H55)</f>
        <v>0</v>
      </c>
      <c r="I56" s="16">
        <f>SUM(I49:I55)</f>
        <v>0</v>
      </c>
      <c r="J56" s="13"/>
      <c r="K56" s="13"/>
    </row>
    <row r="57" spans="1:12" x14ac:dyDescent="0.25">
      <c r="K57" s="56"/>
    </row>
    <row r="58" spans="1:12" x14ac:dyDescent="0.25">
      <c r="B58" s="83" t="s">
        <v>53</v>
      </c>
    </row>
    <row r="59" spans="1:12" ht="30" x14ac:dyDescent="0.25">
      <c r="A59" s="72" t="s">
        <v>0</v>
      </c>
      <c r="B59" s="74" t="s">
        <v>1</v>
      </c>
      <c r="C59" s="74" t="s">
        <v>2</v>
      </c>
      <c r="D59" s="74" t="s">
        <v>3</v>
      </c>
      <c r="E59" s="76" t="s">
        <v>4</v>
      </c>
      <c r="F59" s="76" t="s">
        <v>5</v>
      </c>
      <c r="G59" s="77" t="s">
        <v>6</v>
      </c>
      <c r="H59" s="76" t="s">
        <v>7</v>
      </c>
      <c r="I59" s="76" t="s">
        <v>8</v>
      </c>
      <c r="J59" s="74" t="s">
        <v>9</v>
      </c>
      <c r="K59" s="74" t="s">
        <v>10</v>
      </c>
      <c r="L59" s="81" t="s">
        <v>11</v>
      </c>
    </row>
    <row r="60" spans="1:12" ht="48" x14ac:dyDescent="0.25">
      <c r="A60" s="10">
        <v>1</v>
      </c>
      <c r="B60" s="67" t="s">
        <v>52</v>
      </c>
      <c r="C60" s="10" t="s">
        <v>13</v>
      </c>
      <c r="D60" s="10">
        <v>50</v>
      </c>
      <c r="E60" s="87">
        <v>0</v>
      </c>
      <c r="F60" s="58">
        <f>D60*E60</f>
        <v>0</v>
      </c>
      <c r="G60" s="57">
        <v>0.08</v>
      </c>
      <c r="H60" s="58">
        <f>F60*G60</f>
        <v>0</v>
      </c>
      <c r="I60" s="58">
        <f>F60+H60</f>
        <v>0</v>
      </c>
      <c r="J60" s="55"/>
      <c r="K60" s="55"/>
      <c r="L60" s="90" t="s">
        <v>11</v>
      </c>
    </row>
    <row r="61" spans="1:12" ht="36" x14ac:dyDescent="0.25">
      <c r="A61" s="10">
        <v>2</v>
      </c>
      <c r="B61" s="67" t="s">
        <v>54</v>
      </c>
      <c r="C61" s="10" t="s">
        <v>13</v>
      </c>
      <c r="D61" s="10">
        <v>20</v>
      </c>
      <c r="E61" s="87">
        <v>0</v>
      </c>
      <c r="F61" s="58">
        <f t="shared" ref="F61:F77" si="16">D61*E61</f>
        <v>0</v>
      </c>
      <c r="G61" s="57">
        <v>0.08</v>
      </c>
      <c r="H61" s="58">
        <f t="shared" ref="H61:H77" si="17">F61*G61</f>
        <v>0</v>
      </c>
      <c r="I61" s="58">
        <f t="shared" ref="I61:I78" si="18">F61+H61</f>
        <v>0</v>
      </c>
      <c r="J61" s="51"/>
      <c r="K61" s="51"/>
      <c r="L61" s="90" t="s">
        <v>11</v>
      </c>
    </row>
    <row r="62" spans="1:12" ht="36" x14ac:dyDescent="0.25">
      <c r="A62" s="10">
        <v>3</v>
      </c>
      <c r="B62" s="67" t="s">
        <v>55</v>
      </c>
      <c r="C62" s="10" t="s">
        <v>13</v>
      </c>
      <c r="D62" s="10">
        <v>20</v>
      </c>
      <c r="E62" s="87">
        <v>0</v>
      </c>
      <c r="F62" s="58">
        <f t="shared" si="16"/>
        <v>0</v>
      </c>
      <c r="G62" s="57">
        <v>0.08</v>
      </c>
      <c r="H62" s="58">
        <f t="shared" si="17"/>
        <v>0</v>
      </c>
      <c r="I62" s="58">
        <f t="shared" si="18"/>
        <v>0</v>
      </c>
      <c r="J62" s="51"/>
      <c r="K62" s="51"/>
      <c r="L62" s="90" t="s">
        <v>11</v>
      </c>
    </row>
    <row r="63" spans="1:12" ht="36" x14ac:dyDescent="0.25">
      <c r="A63" s="10">
        <v>4</v>
      </c>
      <c r="B63" s="67" t="s">
        <v>56</v>
      </c>
      <c r="C63" s="10" t="s">
        <v>13</v>
      </c>
      <c r="D63" s="10">
        <v>50</v>
      </c>
      <c r="E63" s="87">
        <v>0</v>
      </c>
      <c r="F63" s="58">
        <f t="shared" si="16"/>
        <v>0</v>
      </c>
      <c r="G63" s="57">
        <v>0.08</v>
      </c>
      <c r="H63" s="58">
        <f t="shared" si="17"/>
        <v>0</v>
      </c>
      <c r="I63" s="58">
        <f t="shared" si="18"/>
        <v>0</v>
      </c>
      <c r="J63" s="51"/>
      <c r="K63" s="51"/>
      <c r="L63" s="90" t="s">
        <v>11</v>
      </c>
    </row>
    <row r="64" spans="1:12" ht="60" x14ac:dyDescent="0.25">
      <c r="A64" s="10">
        <v>5</v>
      </c>
      <c r="B64" s="67" t="s">
        <v>57</v>
      </c>
      <c r="C64" s="10" t="s">
        <v>13</v>
      </c>
      <c r="D64" s="10">
        <v>20</v>
      </c>
      <c r="E64" s="87">
        <v>0</v>
      </c>
      <c r="F64" s="58">
        <f t="shared" si="16"/>
        <v>0</v>
      </c>
      <c r="G64" s="57">
        <v>0.08</v>
      </c>
      <c r="H64" s="58">
        <f t="shared" si="17"/>
        <v>0</v>
      </c>
      <c r="I64" s="58">
        <f t="shared" si="18"/>
        <v>0</v>
      </c>
      <c r="J64" s="51"/>
      <c r="K64" s="51"/>
      <c r="L64" s="90" t="s">
        <v>11</v>
      </c>
    </row>
    <row r="65" spans="1:12" ht="48" x14ac:dyDescent="0.25">
      <c r="A65" s="10">
        <v>6</v>
      </c>
      <c r="B65" s="67" t="s">
        <v>58</v>
      </c>
      <c r="C65" s="10" t="s">
        <v>13</v>
      </c>
      <c r="D65" s="10">
        <v>50</v>
      </c>
      <c r="E65" s="87">
        <v>0</v>
      </c>
      <c r="F65" s="58">
        <f t="shared" si="16"/>
        <v>0</v>
      </c>
      <c r="G65" s="57">
        <v>0.08</v>
      </c>
      <c r="H65" s="58">
        <f t="shared" si="17"/>
        <v>0</v>
      </c>
      <c r="I65" s="58">
        <f t="shared" si="18"/>
        <v>0</v>
      </c>
      <c r="J65" s="51"/>
      <c r="K65" s="51"/>
      <c r="L65" s="90" t="s">
        <v>11</v>
      </c>
    </row>
    <row r="66" spans="1:12" ht="48" x14ac:dyDescent="0.25">
      <c r="A66" s="10">
        <v>7</v>
      </c>
      <c r="B66" s="67" t="s">
        <v>59</v>
      </c>
      <c r="C66" s="10" t="s">
        <v>13</v>
      </c>
      <c r="D66" s="10">
        <v>150</v>
      </c>
      <c r="E66" s="87">
        <v>0</v>
      </c>
      <c r="F66" s="58">
        <f t="shared" si="16"/>
        <v>0</v>
      </c>
      <c r="G66" s="57">
        <v>0.08</v>
      </c>
      <c r="H66" s="58">
        <f t="shared" si="17"/>
        <v>0</v>
      </c>
      <c r="I66" s="58">
        <f t="shared" si="18"/>
        <v>0</v>
      </c>
      <c r="J66" s="51"/>
      <c r="K66" s="51"/>
      <c r="L66" s="90" t="s">
        <v>11</v>
      </c>
    </row>
    <row r="67" spans="1:12" ht="36" x14ac:dyDescent="0.25">
      <c r="A67" s="10">
        <v>8</v>
      </c>
      <c r="B67" s="67" t="s">
        <v>60</v>
      </c>
      <c r="C67" s="10" t="s">
        <v>13</v>
      </c>
      <c r="D67" s="10">
        <v>10</v>
      </c>
      <c r="E67" s="87">
        <v>0</v>
      </c>
      <c r="F67" s="58">
        <f t="shared" si="16"/>
        <v>0</v>
      </c>
      <c r="G67" s="57">
        <v>0.08</v>
      </c>
      <c r="H67" s="58">
        <f t="shared" si="17"/>
        <v>0</v>
      </c>
      <c r="I67" s="58">
        <f t="shared" si="18"/>
        <v>0</v>
      </c>
      <c r="J67" s="51"/>
      <c r="K67" s="51"/>
      <c r="L67" s="90" t="s">
        <v>11</v>
      </c>
    </row>
    <row r="68" spans="1:12" ht="60" x14ac:dyDescent="0.25">
      <c r="A68" s="10">
        <v>9</v>
      </c>
      <c r="B68" s="67" t="s">
        <v>61</v>
      </c>
      <c r="C68" s="10" t="s">
        <v>13</v>
      </c>
      <c r="D68" s="10">
        <v>50</v>
      </c>
      <c r="E68" s="87">
        <v>0</v>
      </c>
      <c r="F68" s="58">
        <f t="shared" si="16"/>
        <v>0</v>
      </c>
      <c r="G68" s="57">
        <v>0.08</v>
      </c>
      <c r="H68" s="58">
        <f t="shared" si="17"/>
        <v>0</v>
      </c>
      <c r="I68" s="58">
        <f t="shared" si="18"/>
        <v>0</v>
      </c>
      <c r="J68" s="51"/>
      <c r="K68" s="51"/>
      <c r="L68" s="90" t="s">
        <v>11</v>
      </c>
    </row>
    <row r="69" spans="1:12" ht="60" x14ac:dyDescent="0.25">
      <c r="A69" s="10">
        <v>10</v>
      </c>
      <c r="B69" s="67" t="s">
        <v>62</v>
      </c>
      <c r="C69" s="10" t="s">
        <v>13</v>
      </c>
      <c r="D69" s="10">
        <v>50</v>
      </c>
      <c r="E69" s="87">
        <v>0</v>
      </c>
      <c r="F69" s="58">
        <f t="shared" si="16"/>
        <v>0</v>
      </c>
      <c r="G69" s="57">
        <v>0.08</v>
      </c>
      <c r="H69" s="58">
        <f t="shared" si="17"/>
        <v>0</v>
      </c>
      <c r="I69" s="58">
        <f t="shared" si="18"/>
        <v>0</v>
      </c>
      <c r="J69" s="51"/>
      <c r="K69" s="51"/>
      <c r="L69" s="90" t="s">
        <v>11</v>
      </c>
    </row>
    <row r="70" spans="1:12" ht="60" x14ac:dyDescent="0.25">
      <c r="A70" s="10">
        <v>11</v>
      </c>
      <c r="B70" s="67" t="s">
        <v>63</v>
      </c>
      <c r="C70" s="10" t="s">
        <v>13</v>
      </c>
      <c r="D70" s="10">
        <v>30</v>
      </c>
      <c r="E70" s="87">
        <v>0</v>
      </c>
      <c r="F70" s="58">
        <f t="shared" si="16"/>
        <v>0</v>
      </c>
      <c r="G70" s="57">
        <v>0.08</v>
      </c>
      <c r="H70" s="58">
        <f t="shared" si="17"/>
        <v>0</v>
      </c>
      <c r="I70" s="58">
        <f t="shared" si="18"/>
        <v>0</v>
      </c>
      <c r="J70" s="51"/>
      <c r="K70" s="51"/>
      <c r="L70" s="90" t="s">
        <v>11</v>
      </c>
    </row>
    <row r="71" spans="1:12" ht="84" x14ac:dyDescent="0.25">
      <c r="A71" s="10">
        <v>12</v>
      </c>
      <c r="B71" s="67" t="s">
        <v>64</v>
      </c>
      <c r="C71" s="10" t="s">
        <v>13</v>
      </c>
      <c r="D71" s="10">
        <v>50</v>
      </c>
      <c r="E71" s="87">
        <v>0</v>
      </c>
      <c r="F71" s="58">
        <f t="shared" si="16"/>
        <v>0</v>
      </c>
      <c r="G71" s="57">
        <v>0.08</v>
      </c>
      <c r="H71" s="58">
        <f t="shared" si="17"/>
        <v>0</v>
      </c>
      <c r="I71" s="58">
        <f t="shared" si="18"/>
        <v>0</v>
      </c>
      <c r="J71" s="51"/>
      <c r="K71" s="51"/>
      <c r="L71" s="90" t="s">
        <v>11</v>
      </c>
    </row>
    <row r="72" spans="1:12" ht="60" x14ac:dyDescent="0.25">
      <c r="A72" s="10">
        <v>13</v>
      </c>
      <c r="B72" s="67" t="s">
        <v>65</v>
      </c>
      <c r="C72" s="10" t="s">
        <v>13</v>
      </c>
      <c r="D72" s="10">
        <v>20</v>
      </c>
      <c r="E72" s="87">
        <v>0</v>
      </c>
      <c r="F72" s="58">
        <f t="shared" si="16"/>
        <v>0</v>
      </c>
      <c r="G72" s="57">
        <v>0.08</v>
      </c>
      <c r="H72" s="58">
        <f t="shared" si="17"/>
        <v>0</v>
      </c>
      <c r="I72" s="58">
        <f t="shared" si="18"/>
        <v>0</v>
      </c>
      <c r="J72" s="51"/>
      <c r="K72" s="51"/>
      <c r="L72" s="90" t="s">
        <v>11</v>
      </c>
    </row>
    <row r="73" spans="1:12" ht="48" x14ac:dyDescent="0.25">
      <c r="A73" s="10">
        <v>14</v>
      </c>
      <c r="B73" s="67" t="s">
        <v>66</v>
      </c>
      <c r="C73" s="10" t="s">
        <v>13</v>
      </c>
      <c r="D73" s="10">
        <v>50</v>
      </c>
      <c r="E73" s="87">
        <v>0</v>
      </c>
      <c r="F73" s="58">
        <f t="shared" si="16"/>
        <v>0</v>
      </c>
      <c r="G73" s="57">
        <v>0.08</v>
      </c>
      <c r="H73" s="58">
        <f t="shared" si="17"/>
        <v>0</v>
      </c>
      <c r="I73" s="58">
        <f t="shared" si="18"/>
        <v>0</v>
      </c>
      <c r="J73" s="51"/>
      <c r="K73" s="51"/>
      <c r="L73" s="90" t="s">
        <v>11</v>
      </c>
    </row>
    <row r="74" spans="1:12" ht="84" x14ac:dyDescent="0.25">
      <c r="A74" s="10">
        <v>15</v>
      </c>
      <c r="B74" s="67" t="s">
        <v>67</v>
      </c>
      <c r="C74" s="10" t="s">
        <v>13</v>
      </c>
      <c r="D74" s="10">
        <v>50</v>
      </c>
      <c r="E74" s="87">
        <v>0</v>
      </c>
      <c r="F74" s="58">
        <f t="shared" si="16"/>
        <v>0</v>
      </c>
      <c r="G74" s="57">
        <v>0.08</v>
      </c>
      <c r="H74" s="58">
        <f t="shared" si="17"/>
        <v>0</v>
      </c>
      <c r="I74" s="58">
        <f t="shared" si="18"/>
        <v>0</v>
      </c>
      <c r="J74" s="51"/>
      <c r="K74" s="51"/>
      <c r="L74" s="90" t="s">
        <v>11</v>
      </c>
    </row>
    <row r="75" spans="1:12" ht="84" x14ac:dyDescent="0.25">
      <c r="A75" s="50">
        <v>16</v>
      </c>
      <c r="B75" s="67" t="s">
        <v>68</v>
      </c>
      <c r="C75" s="10" t="s">
        <v>13</v>
      </c>
      <c r="D75" s="10">
        <v>50</v>
      </c>
      <c r="E75" s="87">
        <v>0</v>
      </c>
      <c r="F75" s="58">
        <f t="shared" si="16"/>
        <v>0</v>
      </c>
      <c r="G75" s="57">
        <v>0.08</v>
      </c>
      <c r="H75" s="58">
        <f t="shared" si="17"/>
        <v>0</v>
      </c>
      <c r="I75" s="58">
        <f t="shared" si="18"/>
        <v>0</v>
      </c>
      <c r="J75" s="51"/>
      <c r="K75" s="51"/>
      <c r="L75" s="90" t="s">
        <v>11</v>
      </c>
    </row>
    <row r="76" spans="1:12" ht="48" x14ac:dyDescent="0.25">
      <c r="A76" s="50">
        <v>17</v>
      </c>
      <c r="B76" s="67" t="s">
        <v>69</v>
      </c>
      <c r="C76" s="10" t="s">
        <v>13</v>
      </c>
      <c r="D76" s="10">
        <v>50</v>
      </c>
      <c r="E76" s="87">
        <v>0</v>
      </c>
      <c r="F76" s="58">
        <f t="shared" si="16"/>
        <v>0</v>
      </c>
      <c r="G76" s="57">
        <v>0.08</v>
      </c>
      <c r="H76" s="58">
        <f t="shared" si="17"/>
        <v>0</v>
      </c>
      <c r="I76" s="58">
        <f t="shared" si="18"/>
        <v>0</v>
      </c>
      <c r="J76" s="51"/>
      <c r="K76" s="51"/>
      <c r="L76" s="90" t="s">
        <v>11</v>
      </c>
    </row>
    <row r="77" spans="1:12" ht="48" x14ac:dyDescent="0.25">
      <c r="A77" s="50">
        <v>18</v>
      </c>
      <c r="B77" s="67" t="s">
        <v>71</v>
      </c>
      <c r="C77" s="50" t="s">
        <v>70</v>
      </c>
      <c r="D77" s="10">
        <v>50</v>
      </c>
      <c r="E77" s="87">
        <v>0</v>
      </c>
      <c r="F77" s="58">
        <f t="shared" si="16"/>
        <v>0</v>
      </c>
      <c r="G77" s="57">
        <v>0.08</v>
      </c>
      <c r="H77" s="58">
        <f t="shared" si="17"/>
        <v>0</v>
      </c>
      <c r="I77" s="58">
        <f t="shared" si="18"/>
        <v>0</v>
      </c>
      <c r="J77" s="51"/>
      <c r="K77" s="51"/>
      <c r="L77" s="90" t="s">
        <v>11</v>
      </c>
    </row>
    <row r="78" spans="1:12" x14ac:dyDescent="0.25">
      <c r="A78" s="50"/>
      <c r="B78" s="59" t="s">
        <v>72</v>
      </c>
      <c r="C78" s="51"/>
      <c r="D78" s="50"/>
      <c r="E78" s="52"/>
      <c r="F78" s="53">
        <f>SUM(F60:F77)</f>
        <v>0</v>
      </c>
      <c r="G78" s="54"/>
      <c r="H78" s="53">
        <f>SUM(H60:H77)</f>
        <v>0</v>
      </c>
      <c r="I78" s="53">
        <f t="shared" si="18"/>
        <v>0</v>
      </c>
      <c r="J78" s="51"/>
      <c r="K78" s="51"/>
    </row>
    <row r="79" spans="1:12" x14ac:dyDescent="0.25">
      <c r="A79" s="50"/>
      <c r="B79" s="50"/>
      <c r="C79" s="51"/>
      <c r="D79" s="50"/>
      <c r="E79" s="52"/>
      <c r="F79" s="53"/>
      <c r="G79" s="54"/>
      <c r="H79" s="54"/>
      <c r="I79" s="54"/>
      <c r="J79" s="51"/>
      <c r="K79" s="51"/>
    </row>
  </sheetData>
  <mergeCells count="1">
    <mergeCell ref="I6:K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0" orientation="landscape" r:id="rId1"/>
  <rowBreaks count="5" manualBreakCount="5">
    <brk id="11" max="11" man="1"/>
    <brk id="17" max="11" man="1"/>
    <brk id="23" max="11" man="1"/>
    <brk id="40" max="11" man="1"/>
    <brk id="4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Pisula Maja</dc:creator>
  <cp:keywords/>
  <dc:description/>
  <cp:lastModifiedBy>Tust-Kopeć Dominika</cp:lastModifiedBy>
  <cp:revision/>
  <cp:lastPrinted>2022-02-28T10:56:07Z</cp:lastPrinted>
  <dcterms:created xsi:type="dcterms:W3CDTF">2018-10-24T07:36:02Z</dcterms:created>
  <dcterms:modified xsi:type="dcterms:W3CDTF">2022-04-15T07:47:28Z</dcterms:modified>
  <cp:category/>
  <cp:contentStatus/>
</cp:coreProperties>
</file>