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załącznik nr. 2" sheetId="1" r:id="rId1"/>
  </sheets>
  <definedNames/>
  <calcPr fullCalcOnLoad="1"/>
</workbook>
</file>

<file path=xl/sharedStrings.xml><?xml version="1.0" encoding="utf-8"?>
<sst xmlns="http://schemas.openxmlformats.org/spreadsheetml/2006/main" count="499" uniqueCount="136">
  <si>
    <t>JM</t>
  </si>
  <si>
    <t>szt.</t>
  </si>
  <si>
    <t>op.</t>
  </si>
  <si>
    <t>kpl.</t>
  </si>
  <si>
    <t>Ilość</t>
  </si>
  <si>
    <t>Cena netto</t>
  </si>
  <si>
    <t>Stawka VAT</t>
  </si>
  <si>
    <t>Wartość netto</t>
  </si>
  <si>
    <t>Wartość VAT</t>
  </si>
  <si>
    <t>Wartość brutto</t>
  </si>
  <si>
    <t>Lp</t>
  </si>
  <si>
    <t>Artykuł</t>
  </si>
  <si>
    <t>razem:</t>
  </si>
  <si>
    <t>Wkład jednorazowy o poj. 1,5 litra, kompatybilny ze ssakiem Medela jakie posiada szpital, dwa uchwyty przy wkładzie umożliwiające obsługę przez osoby prawo i lewo ręczne; zabezpieczenie zwrotne przed cofaniem się wydzieliny do pacjenta; zintegrowane zabezpieczenie przeciwprzelewowe; ochrona przeciwbryzgowa zapobiegające przedwczesnemu zamknięciu filtra; łącznik kątowy zabezpieczający przed zamknięciem światła drenu pacjenta.</t>
  </si>
  <si>
    <t>Wkład jednorazowy o poj. 2,5 litra, kompatybilny ze ssakiem Medela jakie posiada szpital, dwa uchwyty przy wkładzie umożliwiające obsługę przez osoby prawo i lewo ręczne; zabezpieczenie zwrotne przed cofaniem się wydzieliny do pacjenta; zintegrowane zabezpieczenie przeciwprzelewowe; ochrona przeciwbryzgowa zapobiegające przedwczesnemu zamknięciu filtra; łącznik kątowy zabezpieczający przed zamknięciem światła drenu pacjenta.</t>
  </si>
  <si>
    <t>szt .</t>
  </si>
  <si>
    <t>OKULARY OCHRONNE do fototerapii noworodków
1 op. = min. 20 szt.; w trzech rozmiarach: zwykłe - ob.głowy 30-38cm, dla wcześniaków 24-33cm, 
mikro 20-28cm; stosowane do fototerapii; z materiału nie zawierającego lateksu;
zmniejszającego podrażnienia skóry; miłego w dotyku i wygodnego dla główki i twarzy dziecka; 
chroniącego oczy przed szkodliwym działaniem światła.</t>
  </si>
  <si>
    <t>BASEN PŁASKI  1xUŻ.  do maceratora</t>
  </si>
  <si>
    <t>POKRYWKA BASENU PŁASKIEGO  1xUŻ.  do maceratora</t>
  </si>
  <si>
    <t>KACZKA  1xUŻ.  do maceratora</t>
  </si>
  <si>
    <t>MISKA NERKOWATA  1xUŻ.  do maceratora</t>
  </si>
  <si>
    <t>PATYCZEK DREWNIANY dł. 20cm  fi 3mm  [op. 200szt.]</t>
  </si>
  <si>
    <t>PATYCZEK DREWNIANY dł. 15cm  fi 3mm  [op. 200szt.]</t>
  </si>
  <si>
    <t>OLIWKA witaminowa do masażu ciała do codziennego stosowania w gabinetach kosmetycznych, fizykoterapeutycznych i w salonach SPA; nie plamiąca bielizny wydajna w użyciu; zapewniająca właściwy stopień nawilżenia i napięcia skóry; wygładzająca, uelastyczniająca, działająca odżywczo na naskórek; skutecznie łagodząca podrażnienia i zapobiegająca ich powstawaniu; zawierająca w składziew substancje aktywne: witamina A, E, F; 1op=500ml</t>
  </si>
  <si>
    <t>POJEMNIK na odpady medyczne 0,7L</t>
  </si>
  <si>
    <t xml:space="preserve"> szt.</t>
  </si>
  <si>
    <t>POJEMNIK na odpady medyczne 1L</t>
  </si>
  <si>
    <t>POJEMNIK na odpady medyczne 2L</t>
  </si>
  <si>
    <t>POJEMNIK na odpady medyczne 5L</t>
  </si>
  <si>
    <t>SZPATUŁKI drewniane laryngologiczne  [op. 100szt.]</t>
  </si>
  <si>
    <t>ŻEL DO EKG;  1op.=500ml</t>
  </si>
  <si>
    <t>ŻEL DO USG;  1op.=500ml</t>
  </si>
  <si>
    <t>OPASKA zasikowa z automatyczną zapinką, wykonana są z estetycznej, wysokiej jakości, szerokiej żakardowej gumy posiadająca prosty mechanizm umożliwiający łatwe zapinanie i odpinanie oraz płynną zmianę siły zacisku; produkt posiadający atest CE</t>
  </si>
  <si>
    <t>Preparat w aerozolu do utrwalania pobranych na szkiełka mikroskopowe rozmazów biologicznych, który pokrywa je cienką , przeźroczystą powłoka polimerową, chroniącą przed wpływem warunków otoczenia w czasie przechowywania oraz transportu przed ich późniejszą oceną. Stosowany do utrwalania rozmazów ginekologicznych, z płynów ustrojowych (płyn mózgowo-rdzeniowy, płyn z otrzewnej, itp.), z biopsji aspiracyjnej cienkoigłowej (BAC) guzów, z osadów płynów z jam ciała i moczu, z plwociny;  1op.=100g (150ml)</t>
  </si>
  <si>
    <t>KIELISZEK do podawania leków, plastikowy;  1op.=75szt. (+-5szt.)</t>
  </si>
  <si>
    <t>SZCZOTKA do rurek tracheotomijnych z włosia koziego fi 9 mm</t>
  </si>
  <si>
    <t>SZYNA do unieruchamiania kończyn typu Zimmer, aluminiowa z wykładziną z gąbki, rozmiar 260x20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</si>
  <si>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</si>
  <si>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</si>
  <si>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</si>
  <si>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</si>
  <si>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</si>
  <si>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</si>
  <si>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</si>
  <si>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</si>
  <si>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</si>
  <si>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</si>
  <si>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</si>
  <si>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</si>
  <si>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</si>
  <si>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</si>
  <si>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</si>
  <si>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</si>
  <si>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</si>
  <si>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</si>
  <si>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</si>
  <si>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</si>
  <si>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</si>
  <si>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MISKA MAŁA  poj.~ 1,7L  1xUŻ.  do maceratora</t>
  </si>
  <si>
    <t>POJEMNIK na odpady medyczne 10L</t>
  </si>
  <si>
    <t>Opaska do identyfikacji niemowląt w kolorze niebieskim i różowym</t>
  </si>
  <si>
    <t>Opaska do identyfikacji dzieci i dorosłych</t>
  </si>
  <si>
    <t>Wkład jednorazowy do pojemnika SEP-T-VAC na wydzielinę dla systemów ssących, z hydrofobowym filtrem odcinającym, poj. 1,2L</t>
  </si>
  <si>
    <t>pakiet 22</t>
  </si>
  <si>
    <t>PAPIER termiczny do aparatu EKG AsCARD  B1 / B5 eco / MrGreen / MrGreen2 - 58mm X 25m</t>
  </si>
  <si>
    <t>PAPIER termiczny do aparatu EKG AsCARD  B5 / MrRed - 60mm X 25m</t>
  </si>
  <si>
    <t>ŻEL DO USG;  1op.=250ml aquasonic lub inny dopuszczony do użytkowania w okresie gwaranyjnym przez producenta sprzętu jaki posiada szpital</t>
  </si>
  <si>
    <t>pakiet 23</t>
  </si>
  <si>
    <t>Wkład jednorazowy do pojemnika MONOKIT na wydzielinę dla systemów ssących, z filtrem odcinającym, poj. 2,0L</t>
  </si>
  <si>
    <t>Pokrowce z folii polietylenowej jednorazowego użytku, koloru mlecznobiałego/niebieskiego; grubośći0,05mm, wymiary 280x90x20, zakończone gumką</t>
  </si>
  <si>
    <t>Prześcieradło w rozm. 160cm X 240cm; niesterylne; wykonane z włókniny SMS o gramaturze min. 40g/m2; składne indywidualnie jako pojedyncza sztuka</t>
  </si>
  <si>
    <t>Serweta w rozm. 140cm X 90cm; wykonana z włókniny SMS o gramaturze min. 40g/m2; składna indywidualnie jako pojedyncza sztuka</t>
  </si>
  <si>
    <t>Higieniczne prześcieradło chłonne, nieprzemakalne, trójwarstwowe, składane, bibułowo-foliowe, rozmiar 80cm X 175cm (+/- 5cm); chłonność min 550ml; wzmocnione wzdłuż min. 46 niebieskimi nitkami z poliestru, dwie warstwy bibułki 2x18g/m2, folia: polietylen o grubości 12mikronów, z paskiem bocznym zapobiegającym wyciekom; gramatura 60g/m2; opakowanie a'25 szt.</t>
  </si>
  <si>
    <t>SPODENKI JEDNORAZOWE DO KOLONOSKOPII, krótkie, wykonane z włókniny SMS z rozcięciem z tyłu; nieprzeźroczyste o gramaturze min.35g/m2; rozmiar od S do XXL; zamawiający każdorazowo określi rozmiar przy składaniu zamówienia</t>
  </si>
  <si>
    <t>SPODENKI JEDNORAZOWE dla pacjenta, krótkie, wykonane z włókniny SMS, nieprzeźroczyste o gramaturze min. 35g/rn2 rozmiar od S do XXL; zamawiający każdorazowo określi rozmiar przy składaniu zamówienia</t>
  </si>
  <si>
    <t>PAPIER termiczny do aparatu MEDTRONIC 9790  110mm x 150mm x 200szt.</t>
  </si>
  <si>
    <t>PAPIER termiczny do aparatu St. JUDE MEDICAL  210mm x 140mm x 250szt.</t>
  </si>
  <si>
    <t>SPODENKI JEDNORAZOWE typu STRINGI dla pacjenta, krótkie, wykonane z włókniny SMS, nieprzeźroczyste o gramaturze min. 35g/rn2 rozmiar od S do XXL; zamawiający każdorazowo określi rozmiar przy składaniu zamówienia</t>
  </si>
  <si>
    <t>pakiet 24</t>
  </si>
  <si>
    <t>Wkłady workowe 1000 ml j.u. na wydzielinę, z trwale dołączoną pokrywą, kompatybilne z pojemnikami typu Serres, uszczelniane automatycznie po włączeniu ssania bez konieczności wciskania wkładu na kanister, z zastawka zapobiegającą wypływowi wydzieliny do źródła próżni, pełniącą jednocześnie funkcję filtra przeciwbakteryjnego, posiadające w pokrywie tylko jeden obrotowy króciec przyłączeniowy typu schodkowego, z portem na pokrywie do pobierania próbek, nadające się do spopielania w niskich temperaturach (nie zawierających PCV).</t>
  </si>
  <si>
    <t>Wkłady workowe 2000 ml j.u. na wydzielinę, z trwale dołączoną pokrywą, kompatybilne z pojemnikami typu Serres, uszczelniane automatycznie po włączeniu ssania bez konieczności wciskania wkładu na kanister, z zastawka zapobiegającą wypływowi wydzieliny do źródła próżni, pełniącą jednocześnie funkcję filtra przeciwbakteryjnego, posiadające w pokrywie tylko jeden obrotowy króciec przyłączeniowy typu schodkowego, z portem na pokrywie do pobierania próbek, nadające się do spopielania w niskich temperaturach (nie zawierających PCV).</t>
  </si>
  <si>
    <t>Wkłady workowe 3000 ml j.u. na wydzielinę, z trwale dołączoną pokrywą, kompatybilne z pojemnikami typu Serres, uszczelniane automatycznie po włączeniu ssania bez konieczności wciskania wkładu na kanister, z zastawka zapobiegającą wypływowi wydzieliny do źródła próżni, pełniącą jednocześnie funkcję filtra przeciwbakteryjnego, posiadające w pokrywie tylko jeden obrotowy króciec przyłączeniowy typu schodkowego, z portem na pokrywie do pobierania próbek, nadające się do spopielania w niskich temperaturach (nie zawierających PCV).</t>
  </si>
  <si>
    <t>Filtr bakteryjny kompatybilny ze ssakiem Medela Vario.</t>
  </si>
  <si>
    <t xml:space="preserve">Golarka  jednorazowego użytku z podwójnym ostrzem  z grzebieniem. </t>
  </si>
  <si>
    <t>PAPIER termiczny do aparatu EKG: AsCARD  A4 / B-56 / MrBlue / MrSilver / MrSilver2 / MrGrey // BTL  08MD / 08MT Plus - 112mm x 25m</t>
  </si>
  <si>
    <t>PAPIER  do aparatu EKG PHILIPS TC20 - 210x300x100</t>
  </si>
  <si>
    <t>PAPIER do aparatu USG typu VIDEOPRINTER UPP – 110S Sony 110mm x 20m</t>
  </si>
  <si>
    <t>PAPIER do aparatu USG typu VIDEOPRINTER UPP – 210 HD Sony 210mm x 25m</t>
  </si>
  <si>
    <t>PAPIER do aparatu KTG COROMETRICS serii 170 - 152mm x 90mm x 160mm - zakres 30-240 U/MIN</t>
  </si>
  <si>
    <t>PAPIER termiczny do aparatu EKG FARUM Multicard E-300 / E-330 - 110mm x 40m</t>
  </si>
  <si>
    <t>PAPIER do KTG OXFORD SONICAD 143x150x300</t>
  </si>
  <si>
    <t>POJEMNIK na odpady KONFISKATOR 60L</t>
  </si>
  <si>
    <t xml:space="preserve">ŻEL PRZEWODZĄCY do elektrod SIGNA 250 ml </t>
  </si>
  <si>
    <t xml:space="preserve">op. </t>
  </si>
  <si>
    <t xml:space="preserve">KOŁNIERZ ortopedyczny typu Schantza, rozmiar S, M, L </t>
  </si>
  <si>
    <t>Podkład chłonny jednorazowego użytku zbudowany z nieprzemakalnej folii polietylenowej (od strony spodniej), wkładu z rozdrobnionej pulpy celulozowej oraz superabsorbentu  z miękkiej włókniny (od strony wierzchniej), przyklejonej do wsadu chłonnego, chłonność 1750 ml; na gumce 70x180 cm</t>
  </si>
  <si>
    <t>Papier do defibrylatorów rozm. 50mm x 30m kompatybilny ze sprzętem jaki posiada szpital (Mindray BeneHeart D3;Bexen Reanibex seria 700; Schiller Defiguard 1200; Agilent M4735; HP 2475B; Emtel DefiMax biphasic; S&amp;W CarpioAid;)</t>
  </si>
  <si>
    <t>pakiet 25</t>
  </si>
  <si>
    <t>pakiet 26</t>
  </si>
  <si>
    <t>Podkład higieniczny z pulpą celulozową i absorbentem z zakładkami wym. 70x180 cm</t>
  </si>
  <si>
    <t>pakiet 27</t>
  </si>
  <si>
    <t>Jednorazowy wysokochłonny nieuszczelniający podkład higieniczny na stół operacyjny wykonany z 2 scalonych powłok (zapobiega przesuwaniu się względem siebie warstwy chłonnej i nie przepuszczalnej), mocnego nieprzemakalnego 3-warstwowego laminatu i superchłonny.</t>
  </si>
  <si>
    <t>pakiet 28</t>
  </si>
  <si>
    <t>Pojemniki wielorazowe kompatybilne z wkładami workowymi z poz. 1</t>
  </si>
  <si>
    <t>Pojemniki wielorazowe kompatybilne z wkładami workowymi z poz. 3</t>
  </si>
  <si>
    <t>Pojemniki wielorazowe kompatybilne z wkładami workowymi z poz. 5</t>
  </si>
  <si>
    <t>pakiet 29</t>
  </si>
  <si>
    <t>Wkład jednorazowy do pojemnika NEW ASTIN 30 na wydzielinę dla systemów ssących, poj. 1,0L</t>
  </si>
  <si>
    <t>gotowy do użycia pojemnik z formaldehydem 10% oraz buforem fosforanowym; przeznaczony do  bezpiecznego przechowywania oraz transportu pobranych materiałów tkankowych; pojemnik zakręcane posiadające szczelną karbowaną zakrętkę ułatwiającą odkręcanie i zakręcanie; posiadajacy etykietę na której znajdują się: seria i data ważności, piktogramy i ostrzeżenia, ilość  i stężenie formaldehydu (zgodna z FP i z Ph.Eur.), miejsce na dane pacjenta/opisanie próbki;
wielkość pojemnika: 500 ml
ilość formaldehydu: 250 ml</t>
  </si>
  <si>
    <t>gotowy do użycia pojemnik z formaldehydem 10% oraz buforem fosforanowym; przeznaczony do  bezpiecznego przechowywania oraz transportu pobranych materiałów tkankowych; pojemnik zakręcane posiadające szczelną karbowaną zakrętkę ułatwiającą odkręcanie i zakręcanie; posiadajacy etykietę na której znajdują się: seria i data ważności, piktogramy i ostrzeżenia, ilość  i stężenie formaldehydu (zgodna z FP i z Ph.Eur.), miejsce na dane pacjenta/opisanie próbki;
wielkość pojemnika: 1000 ml
ilość formaldehydu: 600 ml</t>
  </si>
  <si>
    <t>gotowy do użycia pojemnik z formaldehydem 10% oraz buforem fosforanowym; przeznaczony do  bezpiecznego przechowywania oraz transportu pobranych materiałów tkankowych; pojemnik posiadający szczelne zamknięcia dociskowe; posiadajacy etykietę na której znajdują się: seria i data ważności, piktogramy i ostrzeżenia, ilość  i stężenie formaldehydu (zgodna z FP i z Ph.Eur.), miejsce na dane pacjenta/opisanie próbki;
wielkość pojemnika: 2000 ml
ilość formaldehydu: 1200 ml</t>
  </si>
  <si>
    <t>gotowy do użycia pojemnik z formaldehydem 10% oraz buforem fosforanowym; przeznaczony do  bezpiecznego przechowywania oraz transportu pobranych materiałów tkankowych; pojemnik posiadający szczelne zamknięcia dociskowe; posiadajacy etykietę na której znajdują się: seria i data ważności, piktogramy i ostrzeżenia, ilość  i stężenie formaldehydu (zgodna z FP i z Ph.Eur.), miejsce na dane pacjenta/opisanie próbki;
wielkość pojemnika: 5000 ml
ilość formaldehydu: 3000 ml</t>
  </si>
  <si>
    <t>Czepek chirurgiczny w kształcie furażerki, wiązany z tyłu na troki, o gramaturze min.25g/m2, część przednia wydłużona z możliwością wywinięcia.</t>
  </si>
  <si>
    <t>Czepek chirurgiczny z taśmą pochłaniającą pot w przedniej części czepka; czepek posiada wydłużoną część tylną ze ściągaczem; brak ściągacza na czole.</t>
  </si>
  <si>
    <t>Czepek lekki uniwersalny w formie beretu średnica min. 60cm; wykonany z włókniny polipropylenowej o gramaturze min 20g/m2; ściągany lekko elastyczną taśmą.</t>
  </si>
  <si>
    <r>
      <t xml:space="preserve">Fartuch higieniczny niejałowy z włókniny w kolorze niebieskim wiązany </t>
    </r>
    <r>
      <rPr>
        <i/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 xml:space="preserve"> tyłu na troki (jeden do zawiązania na karku, drugi do owinięcia wokół talii); pasek do zawiązania w talii przymocowany z przodu fartucha; rękaw wykończony mankietem bawełnianym; poły fartucha zachodzą na siebie na plecach; włóknina SMS 40 g/m2; szwy overlock 100 % PES; długość fartucha min. 130 cm; szerokość fartucha min. 150 cm; długość paska około 200cm; rozmiary S,M, L, XL, XXL, zamawiający każdorazowo określi rozmiar przy składaniu zamówienia.</t>
    </r>
  </si>
  <si>
    <t>Fartuch niejałowy wykonany z włókniny foliowanej w kolorze białym; nieprzesiąkalny dla płynów fartuch wiązany z tyłu na troki (jeden do zawiązania na karku drugi o owinięcia wokół talii); pasek do zawiązania w talii przymocowany z przodu fartucha; mankiety ściągane lekko gumką (bez lateksu); poły fartucha zachodzące na siebie na plecach; włóknina PP - PE laminat; długość fartucha min. 130 cm; odporność na przesiąkanie płynów (&gt;100cm H20) rozmiar S, M, L, XL, XXL, XXXL,  zamawiający każdorazowo określi rozmiar przy składaniu zamówienia.</t>
  </si>
  <si>
    <t>Ubranie operacyjne: bluza + spodnie jednorazowego użytku, niesterylne przeznaczone do stosowania przez personel medyczny na salach operacyjnych w kolorze niebieskim, zielonym, różowym i fioletowym do swobodnego wyboru przy składaniu zamówienia, wykonane na całaj powierzchni z włókniny SMS 100% o gr. min. 50 g/m2; górna część kompletu bluza z trzema kieszeniami, jedna kieszeń górna po lewej stronie bluzy, dwie dolne kieszenie o rozm. 18x18cm (+/- 2 cm); krótki rękaw podwijany i obszyty; przy szyi wykończenie typu V obszyte lamówką; spodnie nogawki bez ściągaczy podszyte; w spodniach zamiast gumki wciągnięty trok z tej samej włókniny; każde cięcie podwinięte i obszyte bez żadnych strzępień; komplet pakowany osobno w foliową torbę; opakowanie zbiorcze max. 50 kpl. rozmiar od S do XXXL; zamawiający każdorazowo określi rozmiar przy składaniu zamówienia; materiał ubrania bezwzględnie musi spełniać wymogi normy EN 13795-1-3.</t>
  </si>
  <si>
    <t>Maska chirurgiczna trójwarstwowa, wiązana, odporna na przesiąkanie, hypoalergiczna; maseczka spełnia wymagania normy EN 14683 (typ IIR); kolor zielony lub niebieski; opakowanie kartonik  a'50 szt. umożliwiający higieniczne przechowywania oraz wyjmowanie pojedynczych sztuk</t>
  </si>
  <si>
    <t>Maska chirurgiczna trójwarstwowa z gumkami na uszy; maseczka spełnia wymagania normy EN 14683 (typ II); kolor niebieski; opakowanie a'50szt.umożliwiający higieniczne przechowywanie oraz wyjmowanie pojedynczych sztuk</t>
  </si>
  <si>
    <t>Ochraniacze na buty (pokrowce) wysokość do kostki wykonane z folii, antypoślizgowe, rozmiar min. 40x15cm w kolorze niebieskim, o grubości folii min. 0,03mm, niesterylne.</t>
  </si>
  <si>
    <t>Pościel 3 częściowa zielona/niebieska; wykonana z włókniny SMS o gramaturze min. 40g/m2; w składzie: poszwa 160cm X 210cm, ; poszewka 70cm X 80cm; prześcieradło 160cm X240cm, poszwa i poszewka zapinane na rzepy</t>
  </si>
  <si>
    <t xml:space="preserve">Podkład w rolce min.3 warstwowy (2 warstwy celuloza + 1 warstwa folia) szer. 50cm; dł. 50mb; perforacja co 50cm; łatwo odrywająca się w miejscu perforacji, każda rolka pakowana indywidualnie w folię </t>
  </si>
  <si>
    <t>Myjka celulozowo-foliowa jednorazowego użytku, wykonana z miękkiej wysokochłonnej celulozy, gramatura celulozy min. 50g/m2; folia o grubości min.12mikronów myjka o wymiarach 16cm X 23cm (+/- 0,5 cm); w postaci rękawicy bez palców; wewnątrz mocna warstawa folii typu polietylen; opakowanie a'50 szt.</t>
  </si>
  <si>
    <r>
      <t>KOSZULA PRZEDOPERACYJNA dla pacjenta z krótkim, wszywanym rękawem, o długości min. 24cm; wykonana z nieprześwitującej włókniny polipropylenowej typu SMS o gramaturze min 40g/m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z rozcięciem z tyłu; zawiązywana na troki przy szyi i w pasie;rRozmiar od S do XXL; zamawiający każdorazowo określi rozmiar przy składaniu zamówienia</t>
    </r>
  </si>
  <si>
    <t>FARTUCH foliowy, przedni, nieprzemakalny, jednorazowego użyku; wykonany z jednego kawałka białej lub niebieskiej folii o grubości min.0,5mm; wiązany z tyłu i wkładany przez głowę; długość min. 150cm, szerokość min. 80cm</t>
  </si>
  <si>
    <t>FARTUCH jednorazowy, foliowy, przedni; 1op=100sz; wykonany z folii o grubości min.0,02mm rozmiar min.70x120cm, 1op=100szt.</t>
  </si>
  <si>
    <t>KOSZULA OPERACYJNA dla pacjenta dziecięca rozm. S/XS o długości 62 cm (+/-1 cm); wykonana z miękkiej, nieprzeźroczystej i przyjemnej dla ciała włókniny, spunbond o gramaturze 50 g/m2; wiązana w pasie i przy szyi, lamówki w innym kolorze niż koszula; dostępna w 3 kolorach: niebieskim, zielonym i różowym.</t>
  </si>
  <si>
    <t>PIŻAMA DZIECIĘCA (bluza+spodnie) jednorazowa, z włókniny typu Spunbond, gramatura 50g/m2; bluza o kroju reglanowym, krótki rękaw podwijany i obszyty, wycięcie w serek wykończone lamówką w innym kolorze niż bluza, posiadająca 2 kieszenie (2 na dole bluzy), metka z rozmiarem widoczna przed rozłożeniem; spodenki na troki, posiadające 1 kieszeń, nogawki długie, proste, podwijane i obszyte; dostępna w 3 kolorach: niebieskim, zielonym, różowym; każdy zestaw pakowany osobno w torebkę foliowa; na potwierdzenie parametrów karta techniczna.</t>
  </si>
  <si>
    <r>
      <rPr>
        <sz val="10"/>
        <color indexed="8"/>
        <rFont val="Arial"/>
        <family val="2"/>
      </rPr>
      <t>Nr sprawy: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ZP/TP/2021/45- jednorazówka niesterylna</t>
    </r>
  </si>
  <si>
    <t>Nazwa i adres Wykonawcy:….........................................</t>
  </si>
  <si>
    <t>załącznik nr. 2</t>
  </si>
  <si>
    <t>Podkład higieniczny z pulpą celulozową i absorbentem  wym. 60x90 cm; chłonność 1500 ml z folią antypoślizgową</t>
  </si>
  <si>
    <t>modyfikacja</t>
  </si>
  <si>
    <t>PAPIER EKG Hawlett Paclard 210x300x200</t>
  </si>
  <si>
    <r>
      <t xml:space="preserve">Formularz asortymentowo-cenowy   - </t>
    </r>
    <r>
      <rPr>
        <b/>
        <sz val="12"/>
        <color indexed="10"/>
        <rFont val="Arial"/>
        <family val="2"/>
      </rPr>
      <t xml:space="preserve">modyfikacja  </t>
    </r>
    <r>
      <rPr>
        <b/>
        <sz val="12"/>
        <color indexed="8"/>
        <rFont val="Arial"/>
        <family val="2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</si>
</sst>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&quot; zł&quot;;[Red]\-#,##0.00&quot; zł&quot;"/>
    <numFmt numFmtId="168" formatCode="[$€-2]\ #,##0.00;[Red]\-[$€-2]\ #,##0.00"/>
    <numFmt numFmtId="169" formatCode="[$-415]d\ mmmm\ yyyy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€-1]"/>
  </numFmts>
  <fonts count="31"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0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14" borderId="10" xfId="53" applyFont="1" applyFill="1" applyBorder="1" applyAlignment="1">
      <alignment horizontal="center" vertical="center" wrapText="1"/>
      <protection/>
    </xf>
    <xf numFmtId="44" fontId="3" fillId="9" borderId="10" xfId="53" applyNumberFormat="1" applyFont="1" applyFill="1" applyBorder="1" applyAlignment="1">
      <alignment horizontal="center" vertical="center" wrapText="1"/>
      <protection/>
    </xf>
    <xf numFmtId="9" fontId="3" fillId="9" borderId="10" xfId="53" applyNumberFormat="1" applyFont="1" applyFill="1" applyBorder="1" applyAlignment="1">
      <alignment horizontal="center" vertical="center" wrapText="1"/>
      <protection/>
    </xf>
    <xf numFmtId="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8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8" fontId="7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8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8" fontId="5" fillId="0" borderId="13" xfId="0" applyNumberFormat="1" applyFont="1" applyBorder="1" applyAlignment="1">
      <alignment vertical="center"/>
    </xf>
    <xf numFmtId="0" fontId="2" fillId="14" borderId="14" xfId="53" applyFont="1" applyFill="1" applyBorder="1" applyAlignment="1">
      <alignment horizontal="center" vertical="center" wrapText="1"/>
      <protection/>
    </xf>
    <xf numFmtId="0" fontId="2" fillId="9" borderId="14" xfId="53" applyFont="1" applyFill="1" applyBorder="1" applyAlignment="1">
      <alignment horizontal="center" vertical="center" wrapText="1"/>
      <protection/>
    </xf>
    <xf numFmtId="3" fontId="2" fillId="9" borderId="14" xfId="53" applyNumberFormat="1" applyFont="1" applyFill="1" applyBorder="1" applyAlignment="1">
      <alignment horizontal="center" vertical="center" wrapText="1"/>
      <protection/>
    </xf>
    <xf numFmtId="44" fontId="2" fillId="9" borderId="14" xfId="53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/>
    </xf>
    <xf numFmtId="0" fontId="5" fillId="4" borderId="14" xfId="0" applyFont="1" applyFill="1" applyBorder="1" applyAlignment="1">
      <alignment vertical="center" wrapText="1"/>
    </xf>
    <xf numFmtId="8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1" fontId="5" fillId="0" borderId="15" xfId="43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8" fontId="27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horizontal="right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175" fontId="27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53" applyFont="1" applyBorder="1" applyAlignment="1">
      <alignment horizontal="left" vertical="center" wrapText="1"/>
      <protection/>
    </xf>
    <xf numFmtId="3" fontId="5" fillId="0" borderId="10" xfId="53" applyNumberFormat="1" applyFont="1" applyBorder="1" applyAlignment="1">
      <alignment horizontal="right" vertical="center" wrapText="1"/>
      <protection/>
    </xf>
    <xf numFmtId="0" fontId="4" fillId="0" borderId="17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3" fontId="5" fillId="0" borderId="10" xfId="0" applyNumberFormat="1" applyFont="1" applyBorder="1" applyAlignment="1">
      <alignment horizontal="right" vertical="center"/>
    </xf>
    <xf numFmtId="167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vertical="center" wrapText="1"/>
    </xf>
    <xf numFmtId="0" fontId="5" fillId="0" borderId="14" xfId="53" applyFont="1" applyBorder="1" applyAlignment="1">
      <alignment horizontal="center" vertical="center" wrapText="1"/>
      <protection/>
    </xf>
    <xf numFmtId="4" fontId="5" fillId="0" borderId="16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8" fontId="7" fillId="0" borderId="1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vertical="center" wrapText="1"/>
    </xf>
    <xf numFmtId="49" fontId="5" fillId="0" borderId="20" xfId="52" applyNumberFormat="1" applyFont="1" applyBorder="1" applyAlignment="1">
      <alignment vertical="center" wrapText="1"/>
      <protection/>
    </xf>
    <xf numFmtId="49" fontId="5" fillId="0" borderId="17" xfId="52" applyNumberFormat="1" applyFont="1" applyBorder="1" applyAlignment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8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85" zoomScaleNormal="85" zoomScalePageLayoutView="0" workbookViewId="0" topLeftCell="A16">
      <selection activeCell="B3" sqref="B3"/>
    </sheetView>
  </sheetViews>
  <sheetFormatPr defaultColWidth="9.140625" defaultRowHeight="15"/>
  <cols>
    <col min="1" max="1" width="3.8515625" style="7" bestFit="1" customWidth="1"/>
    <col min="2" max="2" width="114.28125" style="14" customWidth="1"/>
    <col min="3" max="3" width="8.421875" style="5" bestFit="1" customWidth="1"/>
    <col min="4" max="4" width="4.7109375" style="5" bestFit="1" customWidth="1"/>
    <col min="5" max="5" width="8.57421875" style="5" bestFit="1" customWidth="1"/>
    <col min="6" max="6" width="12.28125" style="5" bestFit="1" customWidth="1"/>
    <col min="7" max="7" width="8.00390625" style="8" bestFit="1" customWidth="1"/>
    <col min="8" max="8" width="11.28125" style="5" bestFit="1" customWidth="1"/>
    <col min="9" max="9" width="22.57421875" style="5" customWidth="1"/>
    <col min="10" max="10" width="20.28125" style="5" customWidth="1"/>
    <col min="11" max="16384" width="9.140625" style="5" customWidth="1"/>
  </cols>
  <sheetData>
    <row r="1" ht="12.75">
      <c r="I1" s="5" t="s">
        <v>131</v>
      </c>
    </row>
    <row r="2" spans="1:9" ht="12.75">
      <c r="A2" s="26"/>
      <c r="B2" s="27" t="s">
        <v>129</v>
      </c>
      <c r="C2" s="28"/>
      <c r="D2" s="29"/>
      <c r="E2" s="29"/>
      <c r="G2" s="51"/>
      <c r="H2" s="51"/>
      <c r="I2" s="51"/>
    </row>
    <row r="3" spans="1:9" ht="12.75">
      <c r="A3" s="26"/>
      <c r="B3" s="27"/>
      <c r="C3" s="28"/>
      <c r="D3" s="29"/>
      <c r="E3" s="29"/>
      <c r="G3" s="51"/>
      <c r="H3" s="51"/>
      <c r="I3" s="51"/>
    </row>
    <row r="4" spans="1:9" ht="12.75">
      <c r="A4" s="26"/>
      <c r="B4" s="27" t="s">
        <v>130</v>
      </c>
      <c r="C4" s="28"/>
      <c r="D4" s="29"/>
      <c r="E4" s="29"/>
      <c r="F4" s="29"/>
      <c r="G4" s="29"/>
      <c r="H4" s="29"/>
      <c r="I4" s="29"/>
    </row>
    <row r="5" spans="1:9" ht="12.75">
      <c r="A5" s="26"/>
      <c r="B5" s="27"/>
      <c r="C5" s="28"/>
      <c r="D5" s="29"/>
      <c r="E5" s="29"/>
      <c r="F5" s="29"/>
      <c r="G5" s="29"/>
      <c r="H5" s="29"/>
      <c r="I5" s="29"/>
    </row>
    <row r="6" spans="1:9" ht="12.75">
      <c r="A6" s="26"/>
      <c r="B6" s="27"/>
      <c r="C6" s="28"/>
      <c r="D6" s="29"/>
      <c r="E6" s="29"/>
      <c r="F6" s="29"/>
      <c r="G6" s="29"/>
      <c r="H6" s="29"/>
      <c r="I6" s="29"/>
    </row>
    <row r="7" spans="1:9" ht="15.75">
      <c r="A7" s="26"/>
      <c r="B7" s="33" t="s">
        <v>135</v>
      </c>
      <c r="C7" s="28"/>
      <c r="D7" s="29"/>
      <c r="E7" s="29"/>
      <c r="F7" s="29"/>
      <c r="G7" s="29"/>
      <c r="H7" s="29"/>
      <c r="I7" s="29"/>
    </row>
    <row r="8" ht="12.75">
      <c r="B8" s="27" t="s">
        <v>37</v>
      </c>
    </row>
    <row r="9" spans="1:9" ht="25.5">
      <c r="A9" s="1" t="s">
        <v>10</v>
      </c>
      <c r="B9" s="18" t="s">
        <v>11</v>
      </c>
      <c r="C9" s="20" t="s">
        <v>4</v>
      </c>
      <c r="D9" s="19" t="s">
        <v>0</v>
      </c>
      <c r="E9" s="21" t="s">
        <v>5</v>
      </c>
      <c r="F9" s="2" t="s">
        <v>7</v>
      </c>
      <c r="G9" s="3" t="s">
        <v>6</v>
      </c>
      <c r="H9" s="2" t="s">
        <v>8</v>
      </c>
      <c r="I9" s="2" t="s">
        <v>9</v>
      </c>
    </row>
    <row r="10" spans="1:9" ht="63.75">
      <c r="A10" s="16">
        <v>1</v>
      </c>
      <c r="B10" s="36" t="s">
        <v>115</v>
      </c>
      <c r="C10" s="22">
        <v>20000</v>
      </c>
      <c r="D10" s="23" t="s">
        <v>1</v>
      </c>
      <c r="E10" s="15">
        <v>0</v>
      </c>
      <c r="F10" s="17">
        <f>C10*E10</f>
        <v>0</v>
      </c>
      <c r="G10" s="9">
        <v>0.08</v>
      </c>
      <c r="H10" s="6">
        <f>F10*G10</f>
        <v>0</v>
      </c>
      <c r="I10" s="6">
        <f>F10+H10</f>
        <v>0</v>
      </c>
    </row>
    <row r="11" spans="1:9" ht="63.75">
      <c r="A11" s="16">
        <v>2</v>
      </c>
      <c r="B11" s="38" t="s">
        <v>116</v>
      </c>
      <c r="C11" s="22">
        <v>20000</v>
      </c>
      <c r="D11" s="23" t="s">
        <v>1</v>
      </c>
      <c r="E11" s="15">
        <v>0</v>
      </c>
      <c r="F11" s="17">
        <f>C11*E11</f>
        <v>0</v>
      </c>
      <c r="G11" s="9">
        <v>0.08</v>
      </c>
      <c r="H11" s="6">
        <f>F11*G11</f>
        <v>0</v>
      </c>
      <c r="I11" s="6">
        <f>F11+H11</f>
        <v>0</v>
      </c>
    </row>
    <row r="12" spans="1:9" ht="25.5">
      <c r="A12" s="16">
        <v>3</v>
      </c>
      <c r="B12" s="36" t="s">
        <v>119</v>
      </c>
      <c r="C12" s="37">
        <v>50000</v>
      </c>
      <c r="D12" s="23" t="s">
        <v>1</v>
      </c>
      <c r="E12" s="15">
        <v>0</v>
      </c>
      <c r="F12" s="17">
        <f>C12*E12</f>
        <v>0</v>
      </c>
      <c r="G12" s="9">
        <v>0.08</v>
      </c>
      <c r="H12" s="6">
        <f>F12*G12</f>
        <v>0</v>
      </c>
      <c r="I12" s="6">
        <f>F12+H12</f>
        <v>0</v>
      </c>
    </row>
    <row r="13" spans="1:9" ht="38.25">
      <c r="A13" s="42">
        <v>4</v>
      </c>
      <c r="B13" s="36" t="s">
        <v>95</v>
      </c>
      <c r="C13" s="22">
        <v>1000</v>
      </c>
      <c r="D13" s="23" t="s">
        <v>1</v>
      </c>
      <c r="E13" s="15">
        <v>0</v>
      </c>
      <c r="F13" s="17">
        <f>C13*E13</f>
        <v>0</v>
      </c>
      <c r="G13" s="9">
        <v>0.08</v>
      </c>
      <c r="H13" s="6">
        <f>F13*G13</f>
        <v>0</v>
      </c>
      <c r="I13" s="6">
        <f>F13+H13</f>
        <v>0</v>
      </c>
    </row>
    <row r="14" spans="1:9" ht="25.5">
      <c r="A14" s="42">
        <v>5</v>
      </c>
      <c r="B14" s="54" t="s">
        <v>120</v>
      </c>
      <c r="C14" s="22">
        <v>3000</v>
      </c>
      <c r="D14" s="23" t="s">
        <v>1</v>
      </c>
      <c r="E14" s="15">
        <v>0</v>
      </c>
      <c r="F14" s="17">
        <f>C14*E14</f>
        <v>0</v>
      </c>
      <c r="G14" s="9">
        <v>0.08</v>
      </c>
      <c r="H14" s="6">
        <f>F14*G14</f>
        <v>0</v>
      </c>
      <c r="I14" s="6">
        <f>F14+H14</f>
        <v>0</v>
      </c>
    </row>
    <row r="15" spans="5:9" ht="12.75">
      <c r="E15" s="4" t="s">
        <v>12</v>
      </c>
      <c r="F15" s="10">
        <f>SUM(F10:F14)</f>
        <v>0</v>
      </c>
      <c r="H15" s="10">
        <f>SUM(H10:H14)</f>
        <v>0</v>
      </c>
      <c r="I15" s="10">
        <f>SUM(I10:I14)</f>
        <v>0</v>
      </c>
    </row>
    <row r="16" ht="12.75">
      <c r="B16" s="27" t="s">
        <v>38</v>
      </c>
    </row>
    <row r="17" spans="1:9" ht="25.5">
      <c r="A17" s="1" t="s">
        <v>10</v>
      </c>
      <c r="B17" s="18" t="s">
        <v>11</v>
      </c>
      <c r="C17" s="20" t="s">
        <v>4</v>
      </c>
      <c r="D17" s="19" t="s">
        <v>0</v>
      </c>
      <c r="E17" s="21" t="s">
        <v>5</v>
      </c>
      <c r="F17" s="2" t="s">
        <v>7</v>
      </c>
      <c r="G17" s="3" t="s">
        <v>6</v>
      </c>
      <c r="H17" s="2" t="s">
        <v>8</v>
      </c>
      <c r="I17" s="2" t="s">
        <v>9</v>
      </c>
    </row>
    <row r="18" spans="1:9" ht="25.5">
      <c r="A18" s="16">
        <v>1</v>
      </c>
      <c r="B18" s="36" t="s">
        <v>112</v>
      </c>
      <c r="C18" s="22">
        <v>20000</v>
      </c>
      <c r="D18" s="23" t="s">
        <v>1</v>
      </c>
      <c r="E18" s="15">
        <v>0</v>
      </c>
      <c r="F18" s="17">
        <f>C18*E18</f>
        <v>0</v>
      </c>
      <c r="G18" s="9">
        <v>0.08</v>
      </c>
      <c r="H18" s="6">
        <f>F18*G18</f>
        <v>0</v>
      </c>
      <c r="I18" s="6">
        <f>F18+H18</f>
        <v>0</v>
      </c>
    </row>
    <row r="19" spans="1:9" ht="25.5">
      <c r="A19" s="16">
        <v>2</v>
      </c>
      <c r="B19" s="36" t="s">
        <v>113</v>
      </c>
      <c r="C19" s="22">
        <v>15000</v>
      </c>
      <c r="D19" s="23" t="s">
        <v>1</v>
      </c>
      <c r="E19" s="15">
        <v>0</v>
      </c>
      <c r="F19" s="17">
        <f>C19*E19</f>
        <v>0</v>
      </c>
      <c r="G19" s="9">
        <v>0.08</v>
      </c>
      <c r="H19" s="6">
        <f>F19*G19</f>
        <v>0</v>
      </c>
      <c r="I19" s="6">
        <f>F19+H19</f>
        <v>0</v>
      </c>
    </row>
    <row r="20" spans="1:9" ht="25.5">
      <c r="A20" s="16">
        <v>3</v>
      </c>
      <c r="B20" s="36" t="s">
        <v>114</v>
      </c>
      <c r="C20" s="22">
        <v>40000</v>
      </c>
      <c r="D20" s="23" t="s">
        <v>1</v>
      </c>
      <c r="E20" s="15">
        <v>0</v>
      </c>
      <c r="F20" s="17">
        <f>C20*E20</f>
        <v>0</v>
      </c>
      <c r="G20" s="9">
        <v>0.08</v>
      </c>
      <c r="H20" s="6">
        <f>F20*G20</f>
        <v>0</v>
      </c>
      <c r="I20" s="6">
        <f>F20+H20</f>
        <v>0</v>
      </c>
    </row>
    <row r="21" spans="1:9" ht="102">
      <c r="A21" s="16">
        <v>4</v>
      </c>
      <c r="B21" s="36" t="s">
        <v>117</v>
      </c>
      <c r="C21" s="37">
        <v>40000</v>
      </c>
      <c r="D21" s="23" t="s">
        <v>3</v>
      </c>
      <c r="E21" s="15">
        <v>0</v>
      </c>
      <c r="F21" s="17">
        <f>C21*E21</f>
        <v>0</v>
      </c>
      <c r="G21" s="9">
        <v>0.08</v>
      </c>
      <c r="H21" s="6">
        <f>F21*G21</f>
        <v>0</v>
      </c>
      <c r="I21" s="6">
        <f>F21+H21</f>
        <v>0</v>
      </c>
    </row>
    <row r="22" spans="1:9" ht="38.25">
      <c r="A22" s="16">
        <v>5</v>
      </c>
      <c r="B22" s="36" t="s">
        <v>118</v>
      </c>
      <c r="C22" s="37">
        <v>40000</v>
      </c>
      <c r="D22" s="23" t="s">
        <v>1</v>
      </c>
      <c r="E22" s="15">
        <v>0</v>
      </c>
      <c r="F22" s="17">
        <f>C22*E22</f>
        <v>0</v>
      </c>
      <c r="G22" s="9">
        <v>0.08</v>
      </c>
      <c r="H22" s="6">
        <f>F22*G22</f>
        <v>0</v>
      </c>
      <c r="I22" s="6">
        <f>F22+H22</f>
        <v>0</v>
      </c>
    </row>
    <row r="23" spans="5:9" ht="12.75">
      <c r="E23" s="4" t="s">
        <v>12</v>
      </c>
      <c r="F23" s="10">
        <f>SUM(F18:F22)</f>
        <v>0</v>
      </c>
      <c r="H23" s="10">
        <f>SUM(H18:H22)</f>
        <v>0</v>
      </c>
      <c r="I23" s="10">
        <f>SUM(I18:I22)</f>
        <v>0</v>
      </c>
    </row>
    <row r="24" ht="12.75">
      <c r="B24" s="27" t="s">
        <v>39</v>
      </c>
    </row>
    <row r="25" spans="1:9" ht="25.5">
      <c r="A25" s="1" t="s">
        <v>10</v>
      </c>
      <c r="B25" s="18" t="s">
        <v>11</v>
      </c>
      <c r="C25" s="20" t="s">
        <v>4</v>
      </c>
      <c r="D25" s="19" t="s">
        <v>0</v>
      </c>
      <c r="E25" s="21" t="s">
        <v>5</v>
      </c>
      <c r="F25" s="2" t="s">
        <v>7</v>
      </c>
      <c r="G25" s="3" t="s">
        <v>6</v>
      </c>
      <c r="H25" s="2" t="s">
        <v>8</v>
      </c>
      <c r="I25" s="2" t="s">
        <v>9</v>
      </c>
    </row>
    <row r="26" spans="1:9" ht="63.75">
      <c r="A26" s="12">
        <v>1</v>
      </c>
      <c r="B26" s="52" t="s">
        <v>79</v>
      </c>
      <c r="C26" s="41">
        <v>2500</v>
      </c>
      <c r="D26" s="40" t="s">
        <v>1</v>
      </c>
      <c r="E26" s="24">
        <v>0</v>
      </c>
      <c r="F26" s="6">
        <f aca="true" t="shared" si="0" ref="F26:F31">C26*E26</f>
        <v>0</v>
      </c>
      <c r="G26" s="9">
        <v>0.08</v>
      </c>
      <c r="H26" s="6">
        <f aca="true" t="shared" si="1" ref="H26:H31">F26*G26</f>
        <v>0</v>
      </c>
      <c r="I26" s="6">
        <f aca="true" t="shared" si="2" ref="I26:I31">F26+H26</f>
        <v>0</v>
      </c>
    </row>
    <row r="27" spans="1:9" ht="12.75">
      <c r="A27" s="12">
        <v>2</v>
      </c>
      <c r="B27" s="52" t="s">
        <v>103</v>
      </c>
      <c r="C27" s="41">
        <v>10</v>
      </c>
      <c r="D27" s="40" t="s">
        <v>1</v>
      </c>
      <c r="E27" s="24">
        <v>0</v>
      </c>
      <c r="F27" s="6">
        <f t="shared" si="0"/>
        <v>0</v>
      </c>
      <c r="G27" s="9">
        <v>0.08</v>
      </c>
      <c r="H27" s="6">
        <f t="shared" si="1"/>
        <v>0</v>
      </c>
      <c r="I27" s="6">
        <f t="shared" si="2"/>
        <v>0</v>
      </c>
    </row>
    <row r="28" spans="1:9" ht="63.75">
      <c r="A28" s="12">
        <v>3</v>
      </c>
      <c r="B28" s="52" t="s">
        <v>80</v>
      </c>
      <c r="C28" s="41">
        <v>3000</v>
      </c>
      <c r="D28" s="40" t="s">
        <v>1</v>
      </c>
      <c r="E28" s="24">
        <v>0</v>
      </c>
      <c r="F28" s="6">
        <f t="shared" si="0"/>
        <v>0</v>
      </c>
      <c r="G28" s="9">
        <v>0.08</v>
      </c>
      <c r="H28" s="6">
        <f t="shared" si="1"/>
        <v>0</v>
      </c>
      <c r="I28" s="6">
        <f t="shared" si="2"/>
        <v>0</v>
      </c>
    </row>
    <row r="29" spans="1:9" ht="12.75">
      <c r="A29" s="12">
        <v>4</v>
      </c>
      <c r="B29" s="52" t="s">
        <v>104</v>
      </c>
      <c r="C29" s="41">
        <v>20</v>
      </c>
      <c r="D29" s="40" t="s">
        <v>1</v>
      </c>
      <c r="E29" s="24">
        <v>0</v>
      </c>
      <c r="F29" s="6">
        <f t="shared" si="0"/>
        <v>0</v>
      </c>
      <c r="G29" s="9">
        <v>0.08</v>
      </c>
      <c r="H29" s="6">
        <f t="shared" si="1"/>
        <v>0</v>
      </c>
      <c r="I29" s="6">
        <f t="shared" si="2"/>
        <v>0</v>
      </c>
    </row>
    <row r="30" spans="1:9" ht="63.75">
      <c r="A30" s="12">
        <v>5</v>
      </c>
      <c r="B30" s="52" t="s">
        <v>81</v>
      </c>
      <c r="C30" s="41">
        <v>3000</v>
      </c>
      <c r="D30" s="40" t="s">
        <v>1</v>
      </c>
      <c r="E30" s="24">
        <v>0</v>
      </c>
      <c r="F30" s="6">
        <f t="shared" si="0"/>
        <v>0</v>
      </c>
      <c r="G30" s="9">
        <v>0.08</v>
      </c>
      <c r="H30" s="6">
        <f t="shared" si="1"/>
        <v>0</v>
      </c>
      <c r="I30" s="6">
        <f t="shared" si="2"/>
        <v>0</v>
      </c>
    </row>
    <row r="31" spans="1:9" ht="12.75">
      <c r="A31" s="12">
        <v>6</v>
      </c>
      <c r="B31" s="52" t="s">
        <v>105</v>
      </c>
      <c r="C31" s="41">
        <v>10</v>
      </c>
      <c r="D31" s="40" t="s">
        <v>1</v>
      </c>
      <c r="E31" s="24">
        <v>0</v>
      </c>
      <c r="F31" s="6">
        <f t="shared" si="0"/>
        <v>0</v>
      </c>
      <c r="G31" s="9">
        <v>0.08</v>
      </c>
      <c r="H31" s="6">
        <f t="shared" si="1"/>
        <v>0</v>
      </c>
      <c r="I31" s="6">
        <f t="shared" si="2"/>
        <v>0</v>
      </c>
    </row>
    <row r="32" spans="5:9" ht="12.75">
      <c r="E32" s="4" t="s">
        <v>12</v>
      </c>
      <c r="F32" s="10">
        <f>SUM(F26:F31)</f>
        <v>0</v>
      </c>
      <c r="H32" s="10">
        <f>SUM(H26:H31)</f>
        <v>0</v>
      </c>
      <c r="I32" s="10">
        <f>SUM(I26:I31)</f>
        <v>0</v>
      </c>
    </row>
    <row r="33" ht="12.75">
      <c r="B33" s="27" t="s">
        <v>40</v>
      </c>
    </row>
    <row r="34" spans="1:9" ht="25.5">
      <c r="A34" s="1" t="s">
        <v>10</v>
      </c>
      <c r="B34" s="18" t="s">
        <v>11</v>
      </c>
      <c r="C34" s="20" t="s">
        <v>4</v>
      </c>
      <c r="D34" s="19" t="s">
        <v>0</v>
      </c>
      <c r="E34" s="21" t="s">
        <v>5</v>
      </c>
      <c r="F34" s="2" t="s">
        <v>7</v>
      </c>
      <c r="G34" s="3" t="s">
        <v>6</v>
      </c>
      <c r="H34" s="2" t="s">
        <v>8</v>
      </c>
      <c r="I34" s="2" t="s">
        <v>9</v>
      </c>
    </row>
    <row r="35" spans="1:9" ht="51">
      <c r="A35" s="12">
        <v>1</v>
      </c>
      <c r="B35" s="57" t="s">
        <v>13</v>
      </c>
      <c r="C35" s="58">
        <v>640</v>
      </c>
      <c r="D35" s="40" t="s">
        <v>1</v>
      </c>
      <c r="E35" s="24">
        <v>0</v>
      </c>
      <c r="F35" s="6">
        <f>C35*E35</f>
        <v>0</v>
      </c>
      <c r="G35" s="9">
        <v>0.08</v>
      </c>
      <c r="H35" s="6">
        <f>F35*G35</f>
        <v>0</v>
      </c>
      <c r="I35" s="6">
        <f>F35+H35</f>
        <v>0</v>
      </c>
    </row>
    <row r="36" spans="1:9" ht="51">
      <c r="A36" s="12">
        <v>2</v>
      </c>
      <c r="B36" s="57" t="s">
        <v>14</v>
      </c>
      <c r="C36" s="58">
        <v>640</v>
      </c>
      <c r="D36" s="40" t="s">
        <v>1</v>
      </c>
      <c r="E36" s="24">
        <v>0</v>
      </c>
      <c r="F36" s="6">
        <f>C36*E36</f>
        <v>0</v>
      </c>
      <c r="G36" s="9">
        <v>0.08</v>
      </c>
      <c r="H36" s="6">
        <f>F36*G36</f>
        <v>0</v>
      </c>
      <c r="I36" s="6">
        <f>F36+H36</f>
        <v>0</v>
      </c>
    </row>
    <row r="37" spans="1:9" ht="12.75">
      <c r="A37" s="12">
        <v>3</v>
      </c>
      <c r="B37" s="57" t="s">
        <v>82</v>
      </c>
      <c r="C37" s="58">
        <v>80</v>
      </c>
      <c r="D37" s="40" t="s">
        <v>1</v>
      </c>
      <c r="E37" s="24">
        <v>0</v>
      </c>
      <c r="F37" s="6">
        <f>C37*E37</f>
        <v>0</v>
      </c>
      <c r="G37" s="9">
        <v>0.08</v>
      </c>
      <c r="H37" s="6">
        <f>F37*G37</f>
        <v>0</v>
      </c>
      <c r="I37" s="6">
        <f>F37+H37</f>
        <v>0</v>
      </c>
    </row>
    <row r="38" spans="5:9" ht="12.75">
      <c r="E38" s="4" t="s">
        <v>12</v>
      </c>
      <c r="F38" s="10">
        <f>SUM(F35:F37)</f>
        <v>0</v>
      </c>
      <c r="H38" s="10">
        <f>SUM(H35:H37)</f>
        <v>0</v>
      </c>
      <c r="I38" s="10">
        <f>SUM(I35:I37)</f>
        <v>0</v>
      </c>
    </row>
    <row r="39" ht="12.75">
      <c r="B39" s="27" t="s">
        <v>41</v>
      </c>
    </row>
    <row r="40" spans="1:9" ht="25.5">
      <c r="A40" s="1" t="s">
        <v>10</v>
      </c>
      <c r="B40" s="18" t="s">
        <v>11</v>
      </c>
      <c r="C40" s="20" t="s">
        <v>4</v>
      </c>
      <c r="D40" s="19" t="s">
        <v>0</v>
      </c>
      <c r="E40" s="21" t="s">
        <v>5</v>
      </c>
      <c r="F40" s="2" t="s">
        <v>7</v>
      </c>
      <c r="G40" s="3" t="s">
        <v>6</v>
      </c>
      <c r="H40" s="2" t="s">
        <v>8</v>
      </c>
      <c r="I40" s="2" t="s">
        <v>9</v>
      </c>
    </row>
    <row r="41" spans="1:9" ht="63.75">
      <c r="A41" s="12">
        <v>1</v>
      </c>
      <c r="B41" s="57" t="s">
        <v>16</v>
      </c>
      <c r="C41" s="58">
        <v>400</v>
      </c>
      <c r="D41" s="40" t="s">
        <v>1</v>
      </c>
      <c r="E41" s="24">
        <v>0</v>
      </c>
      <c r="F41" s="6">
        <f>C41*E41</f>
        <v>0</v>
      </c>
      <c r="G41" s="9">
        <v>0.08</v>
      </c>
      <c r="H41" s="6">
        <f>F41*G41</f>
        <v>0</v>
      </c>
      <c r="I41" s="6">
        <f>F41+H41</f>
        <v>0</v>
      </c>
    </row>
    <row r="42" spans="5:9" ht="12.75">
      <c r="E42" s="4" t="s">
        <v>12</v>
      </c>
      <c r="F42" s="10">
        <f>SUM(F41)</f>
        <v>0</v>
      </c>
      <c r="H42" s="10">
        <f>SUM(H41)</f>
        <v>0</v>
      </c>
      <c r="I42" s="10">
        <f>SUM(I41)</f>
        <v>0</v>
      </c>
    </row>
    <row r="43" ht="12.75">
      <c r="B43" s="27" t="s">
        <v>42</v>
      </c>
    </row>
    <row r="44" spans="1:9" ht="25.5">
      <c r="A44" s="1" t="s">
        <v>10</v>
      </c>
      <c r="B44" s="18" t="s">
        <v>11</v>
      </c>
      <c r="C44" s="20" t="s">
        <v>4</v>
      </c>
      <c r="D44" s="19" t="s">
        <v>0</v>
      </c>
      <c r="E44" s="21" t="s">
        <v>5</v>
      </c>
      <c r="F44" s="2" t="s">
        <v>7</v>
      </c>
      <c r="G44" s="3" t="s">
        <v>6</v>
      </c>
      <c r="H44" s="2" t="s">
        <v>8</v>
      </c>
      <c r="I44" s="2" t="s">
        <v>9</v>
      </c>
    </row>
    <row r="45" spans="1:9" ht="12.75">
      <c r="A45" s="12">
        <v>1</v>
      </c>
      <c r="B45" s="59" t="s">
        <v>83</v>
      </c>
      <c r="C45" s="58">
        <v>5000</v>
      </c>
      <c r="D45" s="40" t="s">
        <v>1</v>
      </c>
      <c r="E45" s="24">
        <v>0</v>
      </c>
      <c r="F45" s="6">
        <f>C45*E45</f>
        <v>0</v>
      </c>
      <c r="G45" s="9">
        <v>0.08</v>
      </c>
      <c r="H45" s="6">
        <f>F45*G45</f>
        <v>0</v>
      </c>
      <c r="I45" s="6">
        <f>F45+H45</f>
        <v>0</v>
      </c>
    </row>
    <row r="46" spans="5:9" ht="12.75">
      <c r="E46" s="4" t="s">
        <v>12</v>
      </c>
      <c r="F46" s="10">
        <f>SUM(F45)</f>
        <v>0</v>
      </c>
      <c r="H46" s="10">
        <f>SUM(H45)</f>
        <v>0</v>
      </c>
      <c r="I46" s="10">
        <f>SUM(I45)</f>
        <v>0</v>
      </c>
    </row>
    <row r="47" ht="12.75">
      <c r="B47" s="27" t="s">
        <v>43</v>
      </c>
    </row>
    <row r="48" spans="1:9" ht="25.5">
      <c r="A48" s="1" t="s">
        <v>10</v>
      </c>
      <c r="B48" s="18" t="s">
        <v>11</v>
      </c>
      <c r="C48" s="20" t="s">
        <v>4</v>
      </c>
      <c r="D48" s="19" t="s">
        <v>0</v>
      </c>
      <c r="E48" s="21" t="s">
        <v>5</v>
      </c>
      <c r="F48" s="2" t="s">
        <v>7</v>
      </c>
      <c r="G48" s="3" t="s">
        <v>6</v>
      </c>
      <c r="H48" s="2" t="s">
        <v>8</v>
      </c>
      <c r="I48" s="2" t="s">
        <v>9</v>
      </c>
    </row>
    <row r="49" spans="1:9" ht="25.5">
      <c r="A49" s="12">
        <v>1</v>
      </c>
      <c r="B49" s="52" t="s">
        <v>121</v>
      </c>
      <c r="C49" s="60">
        <v>20000</v>
      </c>
      <c r="D49" s="40" t="s">
        <v>1</v>
      </c>
      <c r="E49" s="25">
        <v>0</v>
      </c>
      <c r="F49" s="6">
        <f aca="true" t="shared" si="3" ref="F49:F54">C49*E49</f>
        <v>0</v>
      </c>
      <c r="G49" s="9">
        <v>0.08</v>
      </c>
      <c r="H49" s="6">
        <f aca="true" t="shared" si="4" ref="H49:H54">F49*G49</f>
        <v>0</v>
      </c>
      <c r="I49" s="6">
        <f aca="true" t="shared" si="5" ref="I49:I54">F49+H49</f>
        <v>0</v>
      </c>
    </row>
    <row r="50" spans="1:9" ht="25.5">
      <c r="A50" s="12">
        <v>2</v>
      </c>
      <c r="B50" s="52" t="s">
        <v>70</v>
      </c>
      <c r="C50" s="60">
        <v>25000</v>
      </c>
      <c r="D50" s="40" t="s">
        <v>1</v>
      </c>
      <c r="E50" s="25">
        <v>0</v>
      </c>
      <c r="F50" s="6">
        <f t="shared" si="3"/>
        <v>0</v>
      </c>
      <c r="G50" s="9">
        <v>0.08</v>
      </c>
      <c r="H50" s="6">
        <f t="shared" si="4"/>
        <v>0</v>
      </c>
      <c r="I50" s="6">
        <f t="shared" si="5"/>
        <v>0</v>
      </c>
    </row>
    <row r="51" spans="1:9" ht="25.5">
      <c r="A51" s="12">
        <v>3</v>
      </c>
      <c r="B51" s="52" t="s">
        <v>71</v>
      </c>
      <c r="C51" s="60">
        <v>5000</v>
      </c>
      <c r="D51" s="40" t="s">
        <v>1</v>
      </c>
      <c r="E51" s="25">
        <v>0</v>
      </c>
      <c r="F51" s="6">
        <f t="shared" si="3"/>
        <v>0</v>
      </c>
      <c r="G51" s="9">
        <v>0.08</v>
      </c>
      <c r="H51" s="6">
        <f t="shared" si="4"/>
        <v>0</v>
      </c>
      <c r="I51" s="6">
        <f t="shared" si="5"/>
        <v>0</v>
      </c>
    </row>
    <row r="52" spans="1:9" ht="25.5">
      <c r="A52" s="12">
        <v>4</v>
      </c>
      <c r="B52" s="53" t="s">
        <v>122</v>
      </c>
      <c r="C52" s="60">
        <v>2000</v>
      </c>
      <c r="D52" s="40" t="s">
        <v>1</v>
      </c>
      <c r="E52" s="25">
        <v>0</v>
      </c>
      <c r="F52" s="6">
        <f t="shared" si="3"/>
        <v>0</v>
      </c>
      <c r="G52" s="9">
        <v>0.08</v>
      </c>
      <c r="H52" s="6">
        <f t="shared" si="4"/>
        <v>0</v>
      </c>
      <c r="I52" s="6">
        <f t="shared" si="5"/>
        <v>0</v>
      </c>
    </row>
    <row r="53" spans="1:9" ht="38.25">
      <c r="A53" s="16">
        <v>5</v>
      </c>
      <c r="B53" s="36" t="s">
        <v>123</v>
      </c>
      <c r="C53" s="61">
        <v>2000</v>
      </c>
      <c r="D53" s="40" t="s">
        <v>1</v>
      </c>
      <c r="E53" s="25">
        <v>0</v>
      </c>
      <c r="F53" s="6">
        <f t="shared" si="3"/>
        <v>0</v>
      </c>
      <c r="G53" s="9">
        <v>0.08</v>
      </c>
      <c r="H53" s="6">
        <f t="shared" si="4"/>
        <v>0</v>
      </c>
      <c r="I53" s="6">
        <f t="shared" si="5"/>
        <v>0</v>
      </c>
    </row>
    <row r="54" spans="1:9" ht="38.25">
      <c r="A54" s="16">
        <v>6</v>
      </c>
      <c r="B54" s="36" t="s">
        <v>72</v>
      </c>
      <c r="C54" s="61">
        <v>10000</v>
      </c>
      <c r="D54" s="40" t="s">
        <v>1</v>
      </c>
      <c r="E54" s="25">
        <v>0</v>
      </c>
      <c r="F54" s="6">
        <f t="shared" si="3"/>
        <v>0</v>
      </c>
      <c r="G54" s="9">
        <v>0.08</v>
      </c>
      <c r="H54" s="6">
        <f t="shared" si="4"/>
        <v>0</v>
      </c>
      <c r="I54" s="6">
        <f t="shared" si="5"/>
        <v>0</v>
      </c>
    </row>
    <row r="55" spans="5:9" ht="12.75">
      <c r="E55" s="4" t="s">
        <v>12</v>
      </c>
      <c r="F55" s="10">
        <f>SUM(F49:F54)</f>
        <v>0</v>
      </c>
      <c r="H55" s="10">
        <f>SUM(H49:H54)</f>
        <v>0</v>
      </c>
      <c r="I55" s="10">
        <f>SUM(I49:I54)</f>
        <v>0</v>
      </c>
    </row>
    <row r="56" ht="12.75">
      <c r="B56" s="27" t="s">
        <v>44</v>
      </c>
    </row>
    <row r="57" spans="1:9" ht="25.5">
      <c r="A57" s="1" t="s">
        <v>10</v>
      </c>
      <c r="B57" s="18" t="s">
        <v>11</v>
      </c>
      <c r="C57" s="20" t="s">
        <v>4</v>
      </c>
      <c r="D57" s="19" t="s">
        <v>0</v>
      </c>
      <c r="E57" s="21" t="s">
        <v>5</v>
      </c>
      <c r="F57" s="2" t="s">
        <v>7</v>
      </c>
      <c r="G57" s="3" t="s">
        <v>6</v>
      </c>
      <c r="H57" s="2" t="s">
        <v>8</v>
      </c>
      <c r="I57" s="2" t="s">
        <v>9</v>
      </c>
    </row>
    <row r="58" spans="1:9" ht="25.5">
      <c r="A58" s="62">
        <v>1</v>
      </c>
      <c r="B58" s="63" t="s">
        <v>96</v>
      </c>
      <c r="C58" s="64">
        <v>450</v>
      </c>
      <c r="D58" s="40" t="s">
        <v>1</v>
      </c>
      <c r="E58" s="65">
        <v>0</v>
      </c>
      <c r="F58" s="6">
        <f>C58*E58</f>
        <v>0</v>
      </c>
      <c r="G58" s="9">
        <v>0.08</v>
      </c>
      <c r="H58" s="6">
        <f aca="true" t="shared" si="6" ref="H58:H70">F58*G58</f>
        <v>0</v>
      </c>
      <c r="I58" s="6">
        <f aca="true" t="shared" si="7" ref="I58:I70">F58+H58</f>
        <v>0</v>
      </c>
    </row>
    <row r="59" spans="1:9" ht="12.75">
      <c r="A59" s="62">
        <v>2</v>
      </c>
      <c r="B59" s="66" t="s">
        <v>64</v>
      </c>
      <c r="C59" s="64">
        <v>200</v>
      </c>
      <c r="D59" s="40" t="s">
        <v>1</v>
      </c>
      <c r="E59" s="65">
        <v>0</v>
      </c>
      <c r="F59" s="6">
        <f>C59*E59</f>
        <v>0</v>
      </c>
      <c r="G59" s="9">
        <v>0.08</v>
      </c>
      <c r="H59" s="6">
        <f t="shared" si="6"/>
        <v>0</v>
      </c>
      <c r="I59" s="6">
        <f t="shared" si="7"/>
        <v>0</v>
      </c>
    </row>
    <row r="60" spans="1:9" ht="12.75">
      <c r="A60" s="62">
        <v>3</v>
      </c>
      <c r="B60" s="13" t="s">
        <v>65</v>
      </c>
      <c r="C60" s="64">
        <v>100</v>
      </c>
      <c r="D60" s="40" t="s">
        <v>1</v>
      </c>
      <c r="E60" s="65">
        <v>0</v>
      </c>
      <c r="F60" s="39">
        <f>C60*E60</f>
        <v>0</v>
      </c>
      <c r="G60" s="67">
        <v>0.08</v>
      </c>
      <c r="H60" s="39">
        <f t="shared" si="6"/>
        <v>0</v>
      </c>
      <c r="I60" s="39">
        <f t="shared" si="7"/>
        <v>0</v>
      </c>
    </row>
    <row r="61" spans="1:9" ht="25.5">
      <c r="A61" s="62">
        <v>4</v>
      </c>
      <c r="B61" s="13" t="s">
        <v>84</v>
      </c>
      <c r="C61" s="64">
        <v>600</v>
      </c>
      <c r="D61" s="40" t="s">
        <v>1</v>
      </c>
      <c r="E61" s="65">
        <v>0</v>
      </c>
      <c r="F61" s="6">
        <f>C61*E61</f>
        <v>0</v>
      </c>
      <c r="G61" s="9">
        <v>0.08</v>
      </c>
      <c r="H61" s="6">
        <f t="shared" si="6"/>
        <v>0</v>
      </c>
      <c r="I61" s="6">
        <f t="shared" si="7"/>
        <v>0</v>
      </c>
    </row>
    <row r="62" spans="1:9" ht="12.75">
      <c r="A62" s="62">
        <v>5</v>
      </c>
      <c r="B62" s="68" t="s">
        <v>89</v>
      </c>
      <c r="C62" s="69">
        <v>5</v>
      </c>
      <c r="D62" s="40" t="s">
        <v>1</v>
      </c>
      <c r="E62" s="65">
        <v>0</v>
      </c>
      <c r="F62" s="39">
        <f>C62*E62</f>
        <v>0</v>
      </c>
      <c r="G62" s="67">
        <v>0.08</v>
      </c>
      <c r="H62" s="39">
        <f t="shared" si="6"/>
        <v>0</v>
      </c>
      <c r="I62" s="39">
        <f t="shared" si="7"/>
        <v>0</v>
      </c>
    </row>
    <row r="63" spans="1:9" ht="12.75">
      <c r="A63" s="62">
        <v>6</v>
      </c>
      <c r="B63" s="70" t="s">
        <v>88</v>
      </c>
      <c r="C63" s="71">
        <v>150</v>
      </c>
      <c r="D63" s="40" t="s">
        <v>1</v>
      </c>
      <c r="E63" s="65">
        <v>0</v>
      </c>
      <c r="F63" s="39">
        <f aca="true" t="shared" si="8" ref="F63:F70">C63*E63</f>
        <v>0</v>
      </c>
      <c r="G63" s="67">
        <v>0.08</v>
      </c>
      <c r="H63" s="39">
        <f t="shared" si="6"/>
        <v>0</v>
      </c>
      <c r="I63" s="39">
        <f t="shared" si="7"/>
        <v>0</v>
      </c>
    </row>
    <row r="64" spans="1:9" ht="12.75">
      <c r="A64" s="62">
        <v>7</v>
      </c>
      <c r="B64" s="72" t="s">
        <v>76</v>
      </c>
      <c r="C64" s="71">
        <v>50</v>
      </c>
      <c r="D64" s="40" t="s">
        <v>1</v>
      </c>
      <c r="E64" s="65">
        <v>0</v>
      </c>
      <c r="F64" s="6">
        <f t="shared" si="8"/>
        <v>0</v>
      </c>
      <c r="G64" s="9">
        <v>0.08</v>
      </c>
      <c r="H64" s="6">
        <f t="shared" si="6"/>
        <v>0</v>
      </c>
      <c r="I64" s="6">
        <f t="shared" si="7"/>
        <v>0</v>
      </c>
    </row>
    <row r="65" spans="1:9" ht="12.75">
      <c r="A65" s="62">
        <v>8</v>
      </c>
      <c r="B65" s="72" t="s">
        <v>75</v>
      </c>
      <c r="C65" s="71">
        <v>50</v>
      </c>
      <c r="D65" s="40" t="s">
        <v>1</v>
      </c>
      <c r="E65" s="65">
        <v>0</v>
      </c>
      <c r="F65" s="39">
        <f t="shared" si="8"/>
        <v>0</v>
      </c>
      <c r="G65" s="67">
        <v>0.08</v>
      </c>
      <c r="H65" s="39">
        <f t="shared" si="6"/>
        <v>0</v>
      </c>
      <c r="I65" s="39">
        <f t="shared" si="7"/>
        <v>0</v>
      </c>
    </row>
    <row r="66" spans="1:9" ht="12.75">
      <c r="A66" s="62">
        <v>9</v>
      </c>
      <c r="B66" s="73" t="s">
        <v>86</v>
      </c>
      <c r="C66" s="71">
        <v>150</v>
      </c>
      <c r="D66" s="40" t="s">
        <v>1</v>
      </c>
      <c r="E66" s="65">
        <v>0</v>
      </c>
      <c r="F66" s="6">
        <f t="shared" si="8"/>
        <v>0</v>
      </c>
      <c r="G66" s="9">
        <v>0.08</v>
      </c>
      <c r="H66" s="6">
        <f t="shared" si="6"/>
        <v>0</v>
      </c>
      <c r="I66" s="6">
        <f t="shared" si="7"/>
        <v>0</v>
      </c>
    </row>
    <row r="67" spans="1:9" ht="12.75">
      <c r="A67" s="74">
        <v>10</v>
      </c>
      <c r="B67" s="75" t="s">
        <v>87</v>
      </c>
      <c r="C67" s="76">
        <v>10</v>
      </c>
      <c r="D67" s="77" t="s">
        <v>1</v>
      </c>
      <c r="E67" s="65">
        <v>0</v>
      </c>
      <c r="F67" s="39">
        <f t="shared" si="8"/>
        <v>0</v>
      </c>
      <c r="G67" s="67">
        <v>0.08</v>
      </c>
      <c r="H67" s="39">
        <f t="shared" si="6"/>
        <v>0</v>
      </c>
      <c r="I67" s="39">
        <f t="shared" si="7"/>
        <v>0</v>
      </c>
    </row>
    <row r="68" spans="1:9" ht="12.75">
      <c r="A68" s="62">
        <v>11</v>
      </c>
      <c r="B68" s="46" t="s">
        <v>85</v>
      </c>
      <c r="C68" s="47">
        <v>50</v>
      </c>
      <c r="D68" s="48" t="s">
        <v>1</v>
      </c>
      <c r="E68" s="65">
        <v>0</v>
      </c>
      <c r="F68" s="39">
        <f t="shared" si="8"/>
        <v>0</v>
      </c>
      <c r="G68" s="67">
        <v>0.08</v>
      </c>
      <c r="H68" s="39">
        <f t="shared" si="6"/>
        <v>0</v>
      </c>
      <c r="I68" s="39">
        <f t="shared" si="7"/>
        <v>0</v>
      </c>
    </row>
    <row r="69" spans="1:9" ht="12.75">
      <c r="A69" s="62">
        <v>12</v>
      </c>
      <c r="B69" s="66" t="s">
        <v>90</v>
      </c>
      <c r="C69" s="64">
        <v>30</v>
      </c>
      <c r="D69" s="40" t="s">
        <v>1</v>
      </c>
      <c r="E69" s="65">
        <v>0</v>
      </c>
      <c r="F69" s="39">
        <f t="shared" si="8"/>
        <v>0</v>
      </c>
      <c r="G69" s="67">
        <v>0.08</v>
      </c>
      <c r="H69" s="39">
        <f t="shared" si="6"/>
        <v>0</v>
      </c>
      <c r="I69" s="39">
        <f t="shared" si="7"/>
        <v>0</v>
      </c>
    </row>
    <row r="70" spans="1:9" ht="12.75">
      <c r="A70" s="62">
        <v>13</v>
      </c>
      <c r="B70" s="91" t="s">
        <v>134</v>
      </c>
      <c r="C70" s="64">
        <v>20</v>
      </c>
      <c r="D70" s="40" t="s">
        <v>1</v>
      </c>
      <c r="E70" s="65">
        <v>0</v>
      </c>
      <c r="F70" s="39">
        <f t="shared" si="8"/>
        <v>0</v>
      </c>
      <c r="G70" s="67">
        <v>0.08</v>
      </c>
      <c r="H70" s="39">
        <f t="shared" si="6"/>
        <v>0</v>
      </c>
      <c r="I70" s="39">
        <f t="shared" si="7"/>
        <v>0</v>
      </c>
    </row>
    <row r="71" spans="5:10" ht="12.75">
      <c r="E71" s="4" t="s">
        <v>12</v>
      </c>
      <c r="F71" s="10">
        <f>SUM(F58:F70)</f>
        <v>0</v>
      </c>
      <c r="G71" s="78"/>
      <c r="H71" s="79">
        <f>SUM(H58:H70)</f>
        <v>0</v>
      </c>
      <c r="I71" s="79">
        <f>SUM(I58:I70)</f>
        <v>0</v>
      </c>
      <c r="J71" s="90" t="s">
        <v>133</v>
      </c>
    </row>
    <row r="72" ht="12.75">
      <c r="B72" s="27" t="s">
        <v>45</v>
      </c>
    </row>
    <row r="73" spans="1:9" ht="25.5">
      <c r="A73" s="1" t="s">
        <v>10</v>
      </c>
      <c r="B73" s="18" t="s">
        <v>11</v>
      </c>
      <c r="C73" s="20" t="s">
        <v>4</v>
      </c>
      <c r="D73" s="19" t="s">
        <v>0</v>
      </c>
      <c r="E73" s="21" t="s">
        <v>5</v>
      </c>
      <c r="F73" s="2" t="s">
        <v>7</v>
      </c>
      <c r="G73" s="3" t="s">
        <v>6</v>
      </c>
      <c r="H73" s="2" t="s">
        <v>8</v>
      </c>
      <c r="I73" s="2" t="s">
        <v>9</v>
      </c>
    </row>
    <row r="74" spans="1:9" ht="12.75">
      <c r="A74" s="12">
        <v>1</v>
      </c>
      <c r="B74" s="80" t="s">
        <v>17</v>
      </c>
      <c r="C74" s="81">
        <v>1000</v>
      </c>
      <c r="D74" s="40" t="s">
        <v>1</v>
      </c>
      <c r="E74" s="25">
        <v>0</v>
      </c>
      <c r="F74" s="6">
        <f>C74*E74</f>
        <v>0</v>
      </c>
      <c r="G74" s="9">
        <v>0.08</v>
      </c>
      <c r="H74" s="6">
        <f>F74*G74</f>
        <v>0</v>
      </c>
      <c r="I74" s="6">
        <f>F74+H74</f>
        <v>0</v>
      </c>
    </row>
    <row r="75" spans="1:9" ht="12.75">
      <c r="A75" s="12">
        <v>2</v>
      </c>
      <c r="B75" s="82" t="s">
        <v>18</v>
      </c>
      <c r="C75" s="81">
        <v>1000</v>
      </c>
      <c r="D75" s="40" t="s">
        <v>1</v>
      </c>
      <c r="E75" s="25">
        <v>0</v>
      </c>
      <c r="F75" s="6">
        <f>C75*E75</f>
        <v>0</v>
      </c>
      <c r="G75" s="9">
        <v>0.08</v>
      </c>
      <c r="H75" s="6">
        <f>F75*G75</f>
        <v>0</v>
      </c>
      <c r="I75" s="6">
        <f>F75+H75</f>
        <v>0</v>
      </c>
    </row>
    <row r="76" spans="1:9" ht="12.75">
      <c r="A76" s="12">
        <v>3</v>
      </c>
      <c r="B76" s="80" t="s">
        <v>19</v>
      </c>
      <c r="C76" s="81">
        <v>1000</v>
      </c>
      <c r="D76" s="40" t="s">
        <v>1</v>
      </c>
      <c r="E76" s="25">
        <v>0</v>
      </c>
      <c r="F76" s="6">
        <f>C76*E76</f>
        <v>0</v>
      </c>
      <c r="G76" s="9">
        <v>0.08</v>
      </c>
      <c r="H76" s="6">
        <f>F76*G76</f>
        <v>0</v>
      </c>
      <c r="I76" s="6">
        <f>F76+H76</f>
        <v>0</v>
      </c>
    </row>
    <row r="77" spans="1:9" ht="12.75">
      <c r="A77" s="12">
        <v>4</v>
      </c>
      <c r="B77" s="82" t="s">
        <v>58</v>
      </c>
      <c r="C77" s="81">
        <v>1000</v>
      </c>
      <c r="D77" s="40" t="s">
        <v>1</v>
      </c>
      <c r="E77" s="25">
        <v>0</v>
      </c>
      <c r="F77" s="6">
        <f>C77*E77</f>
        <v>0</v>
      </c>
      <c r="G77" s="9">
        <v>0.08</v>
      </c>
      <c r="H77" s="6">
        <f>F77*G77</f>
        <v>0</v>
      </c>
      <c r="I77" s="6">
        <f>F77+H77</f>
        <v>0</v>
      </c>
    </row>
    <row r="78" spans="1:9" ht="12.75">
      <c r="A78" s="12">
        <v>5</v>
      </c>
      <c r="B78" s="82" t="s">
        <v>20</v>
      </c>
      <c r="C78" s="81">
        <v>2000</v>
      </c>
      <c r="D78" s="40" t="s">
        <v>1</v>
      </c>
      <c r="E78" s="25">
        <v>0</v>
      </c>
      <c r="F78" s="6">
        <f>C78*E78</f>
        <v>0</v>
      </c>
      <c r="G78" s="9">
        <v>0.08</v>
      </c>
      <c r="H78" s="6">
        <f>F78*G78</f>
        <v>0</v>
      </c>
      <c r="I78" s="6">
        <f>F78+H78</f>
        <v>0</v>
      </c>
    </row>
    <row r="79" spans="5:9" ht="12.75">
      <c r="E79" s="4" t="s">
        <v>12</v>
      </c>
      <c r="F79" s="10">
        <f>SUM(F74:F78)</f>
        <v>0</v>
      </c>
      <c r="H79" s="10">
        <f>SUM(H74:H78)</f>
        <v>0</v>
      </c>
      <c r="I79" s="10">
        <f>SUM(I74:I78)</f>
        <v>0</v>
      </c>
    </row>
    <row r="80" ht="12.75">
      <c r="B80" s="27" t="s">
        <v>46</v>
      </c>
    </row>
    <row r="81" spans="1:9" ht="25.5">
      <c r="A81" s="1" t="s">
        <v>10</v>
      </c>
      <c r="B81" s="18" t="s">
        <v>11</v>
      </c>
      <c r="C81" s="20" t="s">
        <v>4</v>
      </c>
      <c r="D81" s="19" t="s">
        <v>0</v>
      </c>
      <c r="E81" s="21" t="s">
        <v>5</v>
      </c>
      <c r="F81" s="2" t="s">
        <v>7</v>
      </c>
      <c r="G81" s="3" t="s">
        <v>6</v>
      </c>
      <c r="H81" s="2" t="s">
        <v>8</v>
      </c>
      <c r="I81" s="2" t="s">
        <v>9</v>
      </c>
    </row>
    <row r="82" spans="1:9" ht="12.75">
      <c r="A82" s="12">
        <v>1</v>
      </c>
      <c r="B82" s="83" t="s">
        <v>21</v>
      </c>
      <c r="C82" s="58">
        <v>400</v>
      </c>
      <c r="D82" s="40" t="s">
        <v>2</v>
      </c>
      <c r="E82" s="24">
        <v>0</v>
      </c>
      <c r="F82" s="6">
        <f>C82*E82</f>
        <v>0</v>
      </c>
      <c r="G82" s="9">
        <v>0.08</v>
      </c>
      <c r="H82" s="6">
        <f>F82*G82</f>
        <v>0</v>
      </c>
      <c r="I82" s="6">
        <f>F82+H82</f>
        <v>0</v>
      </c>
    </row>
    <row r="83" spans="1:9" ht="12.75">
      <c r="A83" s="12">
        <v>2</v>
      </c>
      <c r="B83" s="84" t="s">
        <v>22</v>
      </c>
      <c r="C83" s="58">
        <v>600</v>
      </c>
      <c r="D83" s="40" t="s">
        <v>2</v>
      </c>
      <c r="E83" s="24">
        <v>0</v>
      </c>
      <c r="F83" s="6">
        <f>C83*E83</f>
        <v>0</v>
      </c>
      <c r="G83" s="9">
        <v>0.08</v>
      </c>
      <c r="H83" s="6">
        <f>F83*G83</f>
        <v>0</v>
      </c>
      <c r="I83" s="6">
        <f>F83+H83</f>
        <v>0</v>
      </c>
    </row>
    <row r="84" spans="1:9" ht="12.75">
      <c r="A84" s="12">
        <v>3</v>
      </c>
      <c r="B84" s="13" t="s">
        <v>29</v>
      </c>
      <c r="C84" s="30">
        <v>300</v>
      </c>
      <c r="D84" s="40" t="s">
        <v>2</v>
      </c>
      <c r="E84" s="24">
        <v>0</v>
      </c>
      <c r="F84" s="6">
        <f>C84*E84</f>
        <v>0</v>
      </c>
      <c r="G84" s="9">
        <v>0.08</v>
      </c>
      <c r="H84" s="6">
        <f>F84*G84</f>
        <v>0</v>
      </c>
      <c r="I84" s="6">
        <f>F84+H84</f>
        <v>0</v>
      </c>
    </row>
    <row r="85" spans="5:9" ht="12.75">
      <c r="E85" s="4" t="s">
        <v>12</v>
      </c>
      <c r="F85" s="10">
        <f>SUM(F82:F84)</f>
        <v>0</v>
      </c>
      <c r="H85" s="10">
        <f>SUM(H82:H84)</f>
        <v>0</v>
      </c>
      <c r="I85" s="10">
        <f>SUM(I82:I84)</f>
        <v>0</v>
      </c>
    </row>
    <row r="86" ht="12.75">
      <c r="B86" s="27" t="s">
        <v>47</v>
      </c>
    </row>
    <row r="87" spans="1:9" ht="25.5">
      <c r="A87" s="1" t="s">
        <v>10</v>
      </c>
      <c r="B87" s="18" t="s">
        <v>11</v>
      </c>
      <c r="C87" s="20" t="s">
        <v>4</v>
      </c>
      <c r="D87" s="19" t="s">
        <v>0</v>
      </c>
      <c r="E87" s="21" t="s">
        <v>5</v>
      </c>
      <c r="F87" s="2" t="s">
        <v>7</v>
      </c>
      <c r="G87" s="3" t="s">
        <v>6</v>
      </c>
      <c r="H87" s="2" t="s">
        <v>8</v>
      </c>
      <c r="I87" s="2" t="s">
        <v>9</v>
      </c>
    </row>
    <row r="88" spans="1:9" ht="12.75">
      <c r="A88" s="12">
        <v>1</v>
      </c>
      <c r="B88" s="13" t="s">
        <v>24</v>
      </c>
      <c r="C88" s="30">
        <v>600</v>
      </c>
      <c r="D88" s="32" t="s">
        <v>25</v>
      </c>
      <c r="E88" s="15">
        <v>0</v>
      </c>
      <c r="F88" s="6">
        <f aca="true" t="shared" si="9" ref="F88:F93">C88*E88</f>
        <v>0</v>
      </c>
      <c r="G88" s="9">
        <v>0.08</v>
      </c>
      <c r="H88" s="6">
        <f aca="true" t="shared" si="10" ref="H88:H93">F88*G88</f>
        <v>0</v>
      </c>
      <c r="I88" s="6">
        <f aca="true" t="shared" si="11" ref="I88:I93">F88+H88</f>
        <v>0</v>
      </c>
    </row>
    <row r="89" spans="1:9" ht="12.75">
      <c r="A89" s="12">
        <v>2</v>
      </c>
      <c r="B89" s="13" t="s">
        <v>26</v>
      </c>
      <c r="C89" s="30">
        <v>3000</v>
      </c>
      <c r="D89" s="32" t="s">
        <v>25</v>
      </c>
      <c r="E89" s="15">
        <v>0</v>
      </c>
      <c r="F89" s="6">
        <f t="shared" si="9"/>
        <v>0</v>
      </c>
      <c r="G89" s="9">
        <v>0.08</v>
      </c>
      <c r="H89" s="6">
        <f t="shared" si="10"/>
        <v>0</v>
      </c>
      <c r="I89" s="6">
        <f t="shared" si="11"/>
        <v>0</v>
      </c>
    </row>
    <row r="90" spans="1:9" ht="12.75">
      <c r="A90" s="12">
        <v>3</v>
      </c>
      <c r="B90" s="13" t="s">
        <v>27</v>
      </c>
      <c r="C90" s="30">
        <v>5000</v>
      </c>
      <c r="D90" s="32" t="s">
        <v>25</v>
      </c>
      <c r="E90" s="15">
        <v>0</v>
      </c>
      <c r="F90" s="6">
        <f t="shared" si="9"/>
        <v>0</v>
      </c>
      <c r="G90" s="9">
        <v>0.08</v>
      </c>
      <c r="H90" s="6">
        <f t="shared" si="10"/>
        <v>0</v>
      </c>
      <c r="I90" s="6">
        <f t="shared" si="11"/>
        <v>0</v>
      </c>
    </row>
    <row r="91" spans="1:9" ht="12.75">
      <c r="A91" s="12">
        <v>4</v>
      </c>
      <c r="B91" s="13" t="s">
        <v>28</v>
      </c>
      <c r="C91" s="30">
        <v>12000</v>
      </c>
      <c r="D91" s="32" t="s">
        <v>25</v>
      </c>
      <c r="E91" s="15">
        <v>0</v>
      </c>
      <c r="F91" s="6">
        <f t="shared" si="9"/>
        <v>0</v>
      </c>
      <c r="G91" s="9">
        <v>0.08</v>
      </c>
      <c r="H91" s="6">
        <f t="shared" si="10"/>
        <v>0</v>
      </c>
      <c r="I91" s="6">
        <f t="shared" si="11"/>
        <v>0</v>
      </c>
    </row>
    <row r="92" spans="1:9" ht="12.75">
      <c r="A92" s="12">
        <v>5</v>
      </c>
      <c r="B92" s="13" t="s">
        <v>59</v>
      </c>
      <c r="C92" s="30">
        <v>2000</v>
      </c>
      <c r="D92" s="32" t="s">
        <v>25</v>
      </c>
      <c r="E92" s="15">
        <v>0</v>
      </c>
      <c r="F92" s="6">
        <f t="shared" si="9"/>
        <v>0</v>
      </c>
      <c r="G92" s="9">
        <v>0.08</v>
      </c>
      <c r="H92" s="6">
        <f t="shared" si="10"/>
        <v>0</v>
      </c>
      <c r="I92" s="6">
        <f t="shared" si="11"/>
        <v>0</v>
      </c>
    </row>
    <row r="93" spans="1:9" ht="12.75">
      <c r="A93" s="12">
        <v>6</v>
      </c>
      <c r="B93" s="13" t="s">
        <v>91</v>
      </c>
      <c r="C93" s="30">
        <v>300</v>
      </c>
      <c r="D93" s="32" t="s">
        <v>25</v>
      </c>
      <c r="E93" s="15">
        <v>0</v>
      </c>
      <c r="F93" s="39">
        <f t="shared" si="9"/>
        <v>0</v>
      </c>
      <c r="G93" s="9">
        <v>0.08</v>
      </c>
      <c r="H93" s="6">
        <f t="shared" si="10"/>
        <v>0</v>
      </c>
      <c r="I93" s="6">
        <f t="shared" si="11"/>
        <v>0</v>
      </c>
    </row>
    <row r="94" spans="5:9" ht="12.75">
      <c r="E94" s="4" t="s">
        <v>12</v>
      </c>
      <c r="F94" s="10">
        <f>SUM(F88:F93)</f>
        <v>0</v>
      </c>
      <c r="H94" s="10">
        <f>SUM(H88:H93)</f>
        <v>0</v>
      </c>
      <c r="I94" s="10">
        <f>SUM(I88:I93)</f>
        <v>0</v>
      </c>
    </row>
    <row r="95" ht="12.75">
      <c r="B95" s="27" t="s">
        <v>48</v>
      </c>
    </row>
    <row r="96" spans="1:9" ht="25.5">
      <c r="A96" s="1" t="s">
        <v>10</v>
      </c>
      <c r="B96" s="18" t="s">
        <v>11</v>
      </c>
      <c r="C96" s="20" t="s">
        <v>4</v>
      </c>
      <c r="D96" s="19" t="s">
        <v>0</v>
      </c>
      <c r="E96" s="21" t="s">
        <v>5</v>
      </c>
      <c r="F96" s="2" t="s">
        <v>7</v>
      </c>
      <c r="G96" s="3" t="s">
        <v>6</v>
      </c>
      <c r="H96" s="2" t="s">
        <v>8</v>
      </c>
      <c r="I96" s="2" t="s">
        <v>9</v>
      </c>
    </row>
    <row r="97" spans="1:9" ht="76.5">
      <c r="A97" s="12">
        <v>1</v>
      </c>
      <c r="B97" s="13" t="s">
        <v>108</v>
      </c>
      <c r="C97" s="30">
        <v>300</v>
      </c>
      <c r="D97" s="32" t="s">
        <v>25</v>
      </c>
      <c r="E97" s="6">
        <v>0</v>
      </c>
      <c r="F97" s="6">
        <f>C97*E97</f>
        <v>0</v>
      </c>
      <c r="G97" s="9">
        <v>0.08</v>
      </c>
      <c r="H97" s="6">
        <f>F97*G97</f>
        <v>0</v>
      </c>
      <c r="I97" s="6">
        <f>F97+H97</f>
        <v>0</v>
      </c>
    </row>
    <row r="98" spans="1:9" ht="76.5">
      <c r="A98" s="12">
        <v>2</v>
      </c>
      <c r="B98" s="13" t="s">
        <v>109</v>
      </c>
      <c r="C98" s="30">
        <v>300</v>
      </c>
      <c r="D98" s="32" t="s">
        <v>25</v>
      </c>
      <c r="E98" s="6">
        <v>0</v>
      </c>
      <c r="F98" s="6">
        <f>C98*E98</f>
        <v>0</v>
      </c>
      <c r="G98" s="9">
        <v>0.08</v>
      </c>
      <c r="H98" s="6">
        <f>F98*G98</f>
        <v>0</v>
      </c>
      <c r="I98" s="6">
        <f>F98+H98</f>
        <v>0</v>
      </c>
    </row>
    <row r="99" spans="1:9" ht="76.5">
      <c r="A99" s="12">
        <v>3</v>
      </c>
      <c r="B99" s="13" t="s">
        <v>110</v>
      </c>
      <c r="C99" s="30">
        <v>300</v>
      </c>
      <c r="D99" s="32" t="s">
        <v>25</v>
      </c>
      <c r="E99" s="6">
        <v>0</v>
      </c>
      <c r="F99" s="6">
        <f>C99*E99</f>
        <v>0</v>
      </c>
      <c r="G99" s="9">
        <v>0.08</v>
      </c>
      <c r="H99" s="6">
        <f>F99*G99</f>
        <v>0</v>
      </c>
      <c r="I99" s="6">
        <f>F99+H99</f>
        <v>0</v>
      </c>
    </row>
    <row r="100" spans="1:9" ht="76.5">
      <c r="A100" s="12">
        <v>4</v>
      </c>
      <c r="B100" s="13" t="s">
        <v>111</v>
      </c>
      <c r="C100" s="30">
        <v>300</v>
      </c>
      <c r="D100" s="32" t="s">
        <v>25</v>
      </c>
      <c r="E100" s="6">
        <v>0</v>
      </c>
      <c r="F100" s="6">
        <f>C100*E100</f>
        <v>0</v>
      </c>
      <c r="G100" s="9">
        <v>0.08</v>
      </c>
      <c r="H100" s="6">
        <f>F100*G100</f>
        <v>0</v>
      </c>
      <c r="I100" s="6">
        <f>F100+H100</f>
        <v>0</v>
      </c>
    </row>
    <row r="101" spans="5:9" ht="12.75">
      <c r="E101" s="4" t="s">
        <v>12</v>
      </c>
      <c r="F101" s="10">
        <f>SUM(F97:F100)</f>
        <v>0</v>
      </c>
      <c r="H101" s="10">
        <f>SUM(H97:H100)</f>
        <v>0</v>
      </c>
      <c r="I101" s="10">
        <f>SUM(I97:I100)</f>
        <v>0</v>
      </c>
    </row>
    <row r="102" ht="12.75">
      <c r="B102" s="27" t="s">
        <v>49</v>
      </c>
    </row>
    <row r="103" spans="1:9" ht="25.5">
      <c r="A103" s="1" t="s">
        <v>10</v>
      </c>
      <c r="B103" s="18" t="s">
        <v>11</v>
      </c>
      <c r="C103" s="20" t="s">
        <v>4</v>
      </c>
      <c r="D103" s="19" t="s">
        <v>0</v>
      </c>
      <c r="E103" s="21" t="s">
        <v>5</v>
      </c>
      <c r="F103" s="2" t="s">
        <v>7</v>
      </c>
      <c r="G103" s="3" t="s">
        <v>6</v>
      </c>
      <c r="H103" s="2" t="s">
        <v>8</v>
      </c>
      <c r="I103" s="2" t="s">
        <v>9</v>
      </c>
    </row>
    <row r="104" spans="1:9" ht="12.75">
      <c r="A104" s="12">
        <v>1</v>
      </c>
      <c r="B104" s="11" t="s">
        <v>30</v>
      </c>
      <c r="C104" s="30">
        <v>100</v>
      </c>
      <c r="D104" s="40" t="s">
        <v>2</v>
      </c>
      <c r="E104" s="15">
        <v>0</v>
      </c>
      <c r="F104" s="6">
        <f>C104*E104</f>
        <v>0</v>
      </c>
      <c r="G104" s="9">
        <v>0.08</v>
      </c>
      <c r="H104" s="6">
        <f>F104*G104</f>
        <v>0</v>
      </c>
      <c r="I104" s="6">
        <f>F104+H104</f>
        <v>0</v>
      </c>
    </row>
    <row r="105" spans="1:9" ht="12.75">
      <c r="A105" s="12">
        <v>2</v>
      </c>
      <c r="B105" s="11" t="s">
        <v>31</v>
      </c>
      <c r="C105" s="30">
        <v>500</v>
      </c>
      <c r="D105" s="40" t="s">
        <v>2</v>
      </c>
      <c r="E105" s="15">
        <v>0</v>
      </c>
      <c r="F105" s="6">
        <f>C105*E105</f>
        <v>0</v>
      </c>
      <c r="G105" s="9">
        <v>0.08</v>
      </c>
      <c r="H105" s="6">
        <f>F105*G105</f>
        <v>0</v>
      </c>
      <c r="I105" s="6">
        <f>F105+H105</f>
        <v>0</v>
      </c>
    </row>
    <row r="106" spans="1:9" ht="25.5">
      <c r="A106" s="12">
        <v>3</v>
      </c>
      <c r="B106" s="11" t="s">
        <v>66</v>
      </c>
      <c r="C106" s="30">
        <v>200</v>
      </c>
      <c r="D106" s="40" t="s">
        <v>2</v>
      </c>
      <c r="E106" s="15">
        <v>0</v>
      </c>
      <c r="F106" s="6">
        <f>C106*E106</f>
        <v>0</v>
      </c>
      <c r="G106" s="9">
        <v>0.08</v>
      </c>
      <c r="H106" s="6">
        <f>F106*G106</f>
        <v>0</v>
      </c>
      <c r="I106" s="6">
        <f>F106+H106</f>
        <v>0</v>
      </c>
    </row>
    <row r="107" spans="1:9" ht="12.75">
      <c r="A107" s="12">
        <v>4</v>
      </c>
      <c r="B107" s="11" t="s">
        <v>92</v>
      </c>
      <c r="C107" s="30">
        <v>50</v>
      </c>
      <c r="D107" s="40" t="s">
        <v>93</v>
      </c>
      <c r="E107" s="15">
        <v>0</v>
      </c>
      <c r="F107" s="6">
        <f>C107*E107</f>
        <v>0</v>
      </c>
      <c r="G107" s="9">
        <v>0.08</v>
      </c>
      <c r="H107" s="6">
        <f>F107*G107</f>
        <v>0</v>
      </c>
      <c r="I107" s="6">
        <f>F107+H107</f>
        <v>0</v>
      </c>
    </row>
    <row r="108" spans="5:9" ht="12.75">
      <c r="E108" s="4" t="s">
        <v>12</v>
      </c>
      <c r="F108" s="10">
        <f>SUM(F104:F107)</f>
        <v>0</v>
      </c>
      <c r="H108" s="10">
        <f>SUM(H104:H107)</f>
        <v>0</v>
      </c>
      <c r="I108" s="10">
        <f>SUM(I104:I107)</f>
        <v>0</v>
      </c>
    </row>
    <row r="109" ht="12.75">
      <c r="B109" s="27" t="s">
        <v>50</v>
      </c>
    </row>
    <row r="110" spans="1:9" ht="25.5">
      <c r="A110" s="1" t="s">
        <v>10</v>
      </c>
      <c r="B110" s="18" t="s">
        <v>11</v>
      </c>
      <c r="C110" s="20" t="s">
        <v>4</v>
      </c>
      <c r="D110" s="19" t="s">
        <v>0</v>
      </c>
      <c r="E110" s="21" t="s">
        <v>5</v>
      </c>
      <c r="F110" s="2" t="s">
        <v>7</v>
      </c>
      <c r="G110" s="3" t="s">
        <v>6</v>
      </c>
      <c r="H110" s="2" t="s">
        <v>8</v>
      </c>
      <c r="I110" s="2" t="s">
        <v>9</v>
      </c>
    </row>
    <row r="111" spans="1:9" ht="39.75">
      <c r="A111" s="16">
        <v>1</v>
      </c>
      <c r="B111" s="36" t="s">
        <v>124</v>
      </c>
      <c r="C111" s="30">
        <v>20000</v>
      </c>
      <c r="D111" s="40" t="s">
        <v>1</v>
      </c>
      <c r="E111" s="15">
        <v>0</v>
      </c>
      <c r="F111" s="6">
        <f aca="true" t="shared" si="12" ref="F111:F117">C111*E111</f>
        <v>0</v>
      </c>
      <c r="G111" s="9">
        <v>0.08</v>
      </c>
      <c r="H111" s="6">
        <f aca="true" t="shared" si="13" ref="H111:H117">F111*G111</f>
        <v>0</v>
      </c>
      <c r="I111" s="6">
        <f aca="true" t="shared" si="14" ref="I111:I117">F111+H111</f>
        <v>0</v>
      </c>
    </row>
    <row r="112" spans="1:9" ht="25.5">
      <c r="A112" s="16">
        <v>2</v>
      </c>
      <c r="B112" s="36" t="s">
        <v>73</v>
      </c>
      <c r="C112" s="30">
        <v>3200</v>
      </c>
      <c r="D112" s="40" t="s">
        <v>1</v>
      </c>
      <c r="E112" s="15">
        <v>0</v>
      </c>
      <c r="F112" s="6">
        <f t="shared" si="12"/>
        <v>0</v>
      </c>
      <c r="G112" s="9">
        <v>0.08</v>
      </c>
      <c r="H112" s="6">
        <f t="shared" si="13"/>
        <v>0</v>
      </c>
      <c r="I112" s="6">
        <f t="shared" si="14"/>
        <v>0</v>
      </c>
    </row>
    <row r="113" spans="1:9" ht="25.5">
      <c r="A113" s="16">
        <v>3</v>
      </c>
      <c r="B113" s="54" t="s">
        <v>74</v>
      </c>
      <c r="C113" s="30">
        <v>10000</v>
      </c>
      <c r="D113" s="40" t="s">
        <v>1</v>
      </c>
      <c r="E113" s="15">
        <v>0</v>
      </c>
      <c r="F113" s="6">
        <f t="shared" si="12"/>
        <v>0</v>
      </c>
      <c r="G113" s="9">
        <v>0.08</v>
      </c>
      <c r="H113" s="6">
        <f t="shared" si="13"/>
        <v>0</v>
      </c>
      <c r="I113" s="6">
        <f t="shared" si="14"/>
        <v>0</v>
      </c>
    </row>
    <row r="114" spans="1:9" ht="25.5">
      <c r="A114" s="16">
        <v>4</v>
      </c>
      <c r="B114" s="54" t="s">
        <v>77</v>
      </c>
      <c r="C114" s="30">
        <v>1000</v>
      </c>
      <c r="D114" s="40" t="s">
        <v>1</v>
      </c>
      <c r="E114" s="15">
        <v>0</v>
      </c>
      <c r="F114" s="6">
        <f t="shared" si="12"/>
        <v>0</v>
      </c>
      <c r="G114" s="9">
        <v>0.08</v>
      </c>
      <c r="H114" s="6">
        <f t="shared" si="13"/>
        <v>0</v>
      </c>
      <c r="I114" s="6">
        <f t="shared" si="14"/>
        <v>0</v>
      </c>
    </row>
    <row r="115" spans="1:9" ht="25.5">
      <c r="A115" s="16">
        <v>5</v>
      </c>
      <c r="B115" s="55" t="s">
        <v>125</v>
      </c>
      <c r="C115" s="30">
        <v>1000</v>
      </c>
      <c r="D115" s="40" t="s">
        <v>1</v>
      </c>
      <c r="E115" s="15">
        <v>0</v>
      </c>
      <c r="F115" s="6">
        <f t="shared" si="12"/>
        <v>0</v>
      </c>
      <c r="G115" s="9">
        <v>0.08</v>
      </c>
      <c r="H115" s="6">
        <f t="shared" si="13"/>
        <v>0</v>
      </c>
      <c r="I115" s="6">
        <f t="shared" si="14"/>
        <v>0</v>
      </c>
    </row>
    <row r="116" spans="1:9" ht="12.75">
      <c r="A116" s="12">
        <v>6</v>
      </c>
      <c r="B116" s="56" t="s">
        <v>126</v>
      </c>
      <c r="C116" s="30">
        <v>200</v>
      </c>
      <c r="D116" s="40" t="s">
        <v>2</v>
      </c>
      <c r="E116" s="15">
        <v>0</v>
      </c>
      <c r="F116" s="6">
        <f t="shared" si="12"/>
        <v>0</v>
      </c>
      <c r="G116" s="9">
        <v>0.08</v>
      </c>
      <c r="H116" s="6">
        <f t="shared" si="13"/>
        <v>0</v>
      </c>
      <c r="I116" s="6">
        <f t="shared" si="14"/>
        <v>0</v>
      </c>
    </row>
    <row r="117" spans="1:9" ht="25.5">
      <c r="A117" s="16">
        <v>7</v>
      </c>
      <c r="B117" s="54" t="s">
        <v>69</v>
      </c>
      <c r="C117" s="37">
        <v>5000</v>
      </c>
      <c r="D117" s="23" t="s">
        <v>15</v>
      </c>
      <c r="E117" s="15">
        <v>0</v>
      </c>
      <c r="F117" s="17">
        <f t="shared" si="12"/>
        <v>0</v>
      </c>
      <c r="G117" s="9">
        <v>0.08</v>
      </c>
      <c r="H117" s="6">
        <f t="shared" si="13"/>
        <v>0</v>
      </c>
      <c r="I117" s="6">
        <f t="shared" si="14"/>
        <v>0</v>
      </c>
    </row>
    <row r="118" spans="2:9" ht="12.75">
      <c r="B118" s="34"/>
      <c r="E118" s="4" t="s">
        <v>12</v>
      </c>
      <c r="F118" s="10">
        <f>SUM(F111:F117)</f>
        <v>0</v>
      </c>
      <c r="H118" s="10">
        <f>SUM(H111:H117)</f>
        <v>0</v>
      </c>
      <c r="I118" s="10">
        <f>SUM(I111:I117)</f>
        <v>0</v>
      </c>
    </row>
    <row r="119" ht="12.75">
      <c r="B119" s="27" t="s">
        <v>51</v>
      </c>
    </row>
    <row r="120" spans="1:9" ht="25.5">
      <c r="A120" s="1" t="s">
        <v>10</v>
      </c>
      <c r="B120" s="18" t="s">
        <v>11</v>
      </c>
      <c r="C120" s="20" t="s">
        <v>4</v>
      </c>
      <c r="D120" s="19" t="s">
        <v>0</v>
      </c>
      <c r="E120" s="21" t="s">
        <v>5</v>
      </c>
      <c r="F120" s="2" t="s">
        <v>7</v>
      </c>
      <c r="G120" s="3" t="s">
        <v>6</v>
      </c>
      <c r="H120" s="2" t="s">
        <v>8</v>
      </c>
      <c r="I120" s="2" t="s">
        <v>9</v>
      </c>
    </row>
    <row r="121" spans="1:9" ht="12.75">
      <c r="A121" s="12">
        <v>1</v>
      </c>
      <c r="B121" s="11" t="s">
        <v>128</v>
      </c>
      <c r="C121" s="30">
        <v>500</v>
      </c>
      <c r="D121" s="40" t="s">
        <v>2</v>
      </c>
      <c r="E121" s="15">
        <v>0</v>
      </c>
      <c r="F121" s="6">
        <f>C121*E121</f>
        <v>0</v>
      </c>
      <c r="G121" s="9">
        <v>0.08</v>
      </c>
      <c r="H121" s="6">
        <f>F121*G121</f>
        <v>0</v>
      </c>
      <c r="I121" s="6">
        <f>F121+H121</f>
        <v>0</v>
      </c>
    </row>
    <row r="122" spans="1:9" ht="12.75">
      <c r="A122" s="12">
        <v>2</v>
      </c>
      <c r="B122" s="11" t="s">
        <v>127</v>
      </c>
      <c r="C122" s="30">
        <v>500</v>
      </c>
      <c r="D122" s="40" t="s">
        <v>2</v>
      </c>
      <c r="E122" s="15">
        <v>0</v>
      </c>
      <c r="F122" s="6">
        <f>C122*E122</f>
        <v>0</v>
      </c>
      <c r="G122" s="9">
        <v>0.08</v>
      </c>
      <c r="H122" s="6">
        <f>F122*G122</f>
        <v>0</v>
      </c>
      <c r="I122" s="6">
        <f>F122+H122</f>
        <v>0</v>
      </c>
    </row>
    <row r="123" spans="5:9" ht="12.75">
      <c r="E123" s="4" t="s">
        <v>12</v>
      </c>
      <c r="F123" s="10">
        <f>SUM(F121:F122)</f>
        <v>0</v>
      </c>
      <c r="H123" s="10">
        <f>SUM(H121:H122)</f>
        <v>0</v>
      </c>
      <c r="I123" s="10">
        <f>SUM(I121:I122)</f>
        <v>0</v>
      </c>
    </row>
    <row r="124" ht="12.75">
      <c r="B124" s="27" t="s">
        <v>52</v>
      </c>
    </row>
    <row r="125" spans="1:9" ht="25.5">
      <c r="A125" s="1" t="s">
        <v>10</v>
      </c>
      <c r="B125" s="18" t="s">
        <v>11</v>
      </c>
      <c r="C125" s="20" t="s">
        <v>4</v>
      </c>
      <c r="D125" s="19" t="s">
        <v>0</v>
      </c>
      <c r="E125" s="21" t="s">
        <v>5</v>
      </c>
      <c r="F125" s="2" t="s">
        <v>7</v>
      </c>
      <c r="G125" s="3" t="s">
        <v>6</v>
      </c>
      <c r="H125" s="2" t="s">
        <v>8</v>
      </c>
      <c r="I125" s="2" t="s">
        <v>9</v>
      </c>
    </row>
    <row r="126" spans="1:9" ht="51">
      <c r="A126" s="12">
        <v>1</v>
      </c>
      <c r="B126" s="13" t="s">
        <v>23</v>
      </c>
      <c r="C126" s="30">
        <v>50</v>
      </c>
      <c r="D126" s="40" t="s">
        <v>2</v>
      </c>
      <c r="E126" s="15">
        <v>0</v>
      </c>
      <c r="F126" s="6">
        <f>C126*E126</f>
        <v>0</v>
      </c>
      <c r="G126" s="9">
        <v>0.23</v>
      </c>
      <c r="H126" s="6">
        <f>F126*G126</f>
        <v>0</v>
      </c>
      <c r="I126" s="6">
        <f>F126+H126</f>
        <v>0</v>
      </c>
    </row>
    <row r="127" spans="5:9" ht="12.75">
      <c r="E127" s="4" t="s">
        <v>12</v>
      </c>
      <c r="F127" s="10">
        <f>SUM(F126)</f>
        <v>0</v>
      </c>
      <c r="H127" s="10">
        <f>SUM(H126)</f>
        <v>0</v>
      </c>
      <c r="I127" s="10">
        <f>SUM(I126)</f>
        <v>0</v>
      </c>
    </row>
    <row r="128" ht="12.75">
      <c r="B128" s="27" t="s">
        <v>53</v>
      </c>
    </row>
    <row r="129" spans="1:9" ht="25.5">
      <c r="A129" s="1" t="s">
        <v>10</v>
      </c>
      <c r="B129" s="18" t="s">
        <v>11</v>
      </c>
      <c r="C129" s="20" t="s">
        <v>4</v>
      </c>
      <c r="D129" s="19" t="s">
        <v>0</v>
      </c>
      <c r="E129" s="21" t="s">
        <v>5</v>
      </c>
      <c r="F129" s="2" t="s">
        <v>7</v>
      </c>
      <c r="G129" s="3" t="s">
        <v>6</v>
      </c>
      <c r="H129" s="2" t="s">
        <v>8</v>
      </c>
      <c r="I129" s="2" t="s">
        <v>9</v>
      </c>
    </row>
    <row r="130" spans="1:9" ht="25.5">
      <c r="A130" s="12">
        <v>1</v>
      </c>
      <c r="B130" s="11" t="s">
        <v>32</v>
      </c>
      <c r="C130" s="30">
        <v>300</v>
      </c>
      <c r="D130" s="40" t="s">
        <v>1</v>
      </c>
      <c r="E130" s="15">
        <v>0</v>
      </c>
      <c r="F130" s="6">
        <f>C130*E130</f>
        <v>0</v>
      </c>
      <c r="G130" s="9">
        <v>0.08</v>
      </c>
      <c r="H130" s="6">
        <f>F130*G130</f>
        <v>0</v>
      </c>
      <c r="I130" s="6">
        <f>F130+H130</f>
        <v>0</v>
      </c>
    </row>
    <row r="131" spans="5:9" ht="12.75">
      <c r="E131" s="4" t="s">
        <v>12</v>
      </c>
      <c r="F131" s="10">
        <f>SUM(F130)</f>
        <v>0</v>
      </c>
      <c r="H131" s="10">
        <f>SUM(H130)</f>
        <v>0</v>
      </c>
      <c r="I131" s="10">
        <f>SUM(I130)</f>
        <v>0</v>
      </c>
    </row>
    <row r="132" ht="12.75">
      <c r="B132" s="27" t="s">
        <v>54</v>
      </c>
    </row>
    <row r="133" spans="1:9" ht="25.5">
      <c r="A133" s="1" t="s">
        <v>10</v>
      </c>
      <c r="B133" s="18" t="s">
        <v>11</v>
      </c>
      <c r="C133" s="20" t="s">
        <v>4</v>
      </c>
      <c r="D133" s="19" t="s">
        <v>0</v>
      </c>
      <c r="E133" s="21" t="s">
        <v>5</v>
      </c>
      <c r="F133" s="2" t="s">
        <v>7</v>
      </c>
      <c r="G133" s="3" t="s">
        <v>6</v>
      </c>
      <c r="H133" s="2" t="s">
        <v>8</v>
      </c>
      <c r="I133" s="2" t="s">
        <v>9</v>
      </c>
    </row>
    <row r="134" spans="1:9" ht="63.75">
      <c r="A134" s="12">
        <v>1</v>
      </c>
      <c r="B134" s="13" t="s">
        <v>33</v>
      </c>
      <c r="C134" s="30">
        <v>10</v>
      </c>
      <c r="D134" s="40" t="s">
        <v>2</v>
      </c>
      <c r="E134" s="15">
        <v>0</v>
      </c>
      <c r="F134" s="6">
        <f>C134*E134</f>
        <v>0</v>
      </c>
      <c r="G134" s="9">
        <v>0.08</v>
      </c>
      <c r="H134" s="6">
        <f>F134*G134</f>
        <v>0</v>
      </c>
      <c r="I134" s="6">
        <f>F134+H134</f>
        <v>0</v>
      </c>
    </row>
    <row r="135" spans="5:9" ht="12.75">
      <c r="E135" s="4" t="s">
        <v>12</v>
      </c>
      <c r="F135" s="10">
        <f>SUM(F134)</f>
        <v>0</v>
      </c>
      <c r="H135" s="10">
        <f>SUM(H134)</f>
        <v>0</v>
      </c>
      <c r="I135" s="10">
        <f>SUM(I134)</f>
        <v>0</v>
      </c>
    </row>
    <row r="136" ht="12.75">
      <c r="B136" s="27" t="s">
        <v>55</v>
      </c>
    </row>
    <row r="137" spans="1:9" ht="25.5">
      <c r="A137" s="1" t="s">
        <v>10</v>
      </c>
      <c r="B137" s="18" t="s">
        <v>11</v>
      </c>
      <c r="C137" s="20" t="s">
        <v>4</v>
      </c>
      <c r="D137" s="19" t="s">
        <v>0</v>
      </c>
      <c r="E137" s="21" t="s">
        <v>5</v>
      </c>
      <c r="F137" s="2" t="s">
        <v>7</v>
      </c>
      <c r="G137" s="3" t="s">
        <v>6</v>
      </c>
      <c r="H137" s="2" t="s">
        <v>8</v>
      </c>
      <c r="I137" s="2" t="s">
        <v>9</v>
      </c>
    </row>
    <row r="138" spans="1:9" ht="12.75">
      <c r="A138" s="12">
        <v>1</v>
      </c>
      <c r="B138" s="85" t="s">
        <v>60</v>
      </c>
      <c r="C138" s="86">
        <v>2500</v>
      </c>
      <c r="D138" s="40" t="s">
        <v>1</v>
      </c>
      <c r="E138" s="24">
        <v>0</v>
      </c>
      <c r="F138" s="6">
        <f>C138*E138</f>
        <v>0</v>
      </c>
      <c r="G138" s="9">
        <v>0.08</v>
      </c>
      <c r="H138" s="6">
        <f>F138*G138</f>
        <v>0</v>
      </c>
      <c r="I138" s="6">
        <f>F138+H138</f>
        <v>0</v>
      </c>
    </row>
    <row r="139" spans="1:9" ht="12.75">
      <c r="A139" s="12">
        <v>2</v>
      </c>
      <c r="B139" s="85" t="s">
        <v>61</v>
      </c>
      <c r="C139" s="86">
        <v>1000</v>
      </c>
      <c r="D139" s="40" t="s">
        <v>1</v>
      </c>
      <c r="E139" s="24">
        <v>0</v>
      </c>
      <c r="F139" s="6">
        <f>C139*E139</f>
        <v>0</v>
      </c>
      <c r="G139" s="9">
        <v>0.08</v>
      </c>
      <c r="H139" s="6">
        <f>F139*G139</f>
        <v>0</v>
      </c>
      <c r="I139" s="6">
        <f>F139+H139</f>
        <v>0</v>
      </c>
    </row>
    <row r="140" spans="5:9" ht="12.75">
      <c r="E140" s="4" t="s">
        <v>12</v>
      </c>
      <c r="F140" s="10">
        <f>SUM(F138:F139)</f>
        <v>0</v>
      </c>
      <c r="H140" s="10">
        <f>SUM(H138:H139)</f>
        <v>0</v>
      </c>
      <c r="I140" s="10">
        <f>SUM(I138:I139)</f>
        <v>0</v>
      </c>
    </row>
    <row r="141" ht="12.75">
      <c r="B141" s="27" t="s">
        <v>56</v>
      </c>
    </row>
    <row r="142" spans="1:9" ht="25.5">
      <c r="A142" s="1" t="s">
        <v>10</v>
      </c>
      <c r="B142" s="18" t="s">
        <v>11</v>
      </c>
      <c r="C142" s="20" t="s">
        <v>4</v>
      </c>
      <c r="D142" s="19" t="s">
        <v>0</v>
      </c>
      <c r="E142" s="21" t="s">
        <v>5</v>
      </c>
      <c r="F142" s="2" t="s">
        <v>7</v>
      </c>
      <c r="G142" s="3" t="s">
        <v>6</v>
      </c>
      <c r="H142" s="2" t="s">
        <v>8</v>
      </c>
      <c r="I142" s="2" t="s">
        <v>9</v>
      </c>
    </row>
    <row r="143" spans="1:9" ht="12.75">
      <c r="A143" s="12">
        <v>1</v>
      </c>
      <c r="B143" s="13" t="s">
        <v>34</v>
      </c>
      <c r="C143" s="30">
        <v>2000</v>
      </c>
      <c r="D143" s="40" t="s">
        <v>2</v>
      </c>
      <c r="E143" s="15">
        <v>0</v>
      </c>
      <c r="F143" s="6">
        <f>C143*E143</f>
        <v>0</v>
      </c>
      <c r="G143" s="9">
        <v>0.08</v>
      </c>
      <c r="H143" s="6">
        <f>F143*G143</f>
        <v>0</v>
      </c>
      <c r="I143" s="6">
        <f>F143+H143</f>
        <v>0</v>
      </c>
    </row>
    <row r="144" spans="5:9" ht="12.75">
      <c r="E144" s="4" t="s">
        <v>12</v>
      </c>
      <c r="F144" s="10">
        <f>SUM(F143)</f>
        <v>0</v>
      </c>
      <c r="H144" s="10">
        <f>SUM(H143)</f>
        <v>0</v>
      </c>
      <c r="I144" s="10">
        <f>SUM(I143)</f>
        <v>0</v>
      </c>
    </row>
    <row r="145" ht="12.75">
      <c r="B145" s="27" t="s">
        <v>57</v>
      </c>
    </row>
    <row r="146" spans="1:9" ht="25.5">
      <c r="A146" s="1" t="s">
        <v>10</v>
      </c>
      <c r="B146" s="18" t="s">
        <v>11</v>
      </c>
      <c r="C146" s="20" t="s">
        <v>4</v>
      </c>
      <c r="D146" s="19" t="s">
        <v>0</v>
      </c>
      <c r="E146" s="21" t="s">
        <v>5</v>
      </c>
      <c r="F146" s="2" t="s">
        <v>7</v>
      </c>
      <c r="G146" s="3" t="s">
        <v>6</v>
      </c>
      <c r="H146" s="2" t="s">
        <v>8</v>
      </c>
      <c r="I146" s="2" t="s">
        <v>9</v>
      </c>
    </row>
    <row r="147" spans="1:9" ht="12.75">
      <c r="A147" s="12">
        <v>1</v>
      </c>
      <c r="B147" s="13" t="s">
        <v>35</v>
      </c>
      <c r="C147" s="30">
        <v>100</v>
      </c>
      <c r="D147" s="40" t="s">
        <v>1</v>
      </c>
      <c r="E147" s="31">
        <v>0</v>
      </c>
      <c r="F147" s="6">
        <f>C147*E147</f>
        <v>0</v>
      </c>
      <c r="G147" s="9">
        <v>0.08</v>
      </c>
      <c r="H147" s="6">
        <f>F147*G147</f>
        <v>0</v>
      </c>
      <c r="I147" s="6">
        <f>F147+H147</f>
        <v>0</v>
      </c>
    </row>
    <row r="148" spans="5:9" ht="12.75">
      <c r="E148" s="4" t="s">
        <v>12</v>
      </c>
      <c r="F148" s="10">
        <f>SUM(F147)</f>
        <v>0</v>
      </c>
      <c r="H148" s="10">
        <f>SUM(H147)</f>
        <v>0</v>
      </c>
      <c r="I148" s="10">
        <f>SUM(I147)</f>
        <v>0</v>
      </c>
    </row>
    <row r="149" ht="12.75">
      <c r="B149" s="27" t="s">
        <v>63</v>
      </c>
    </row>
    <row r="150" spans="1:9" ht="25.5">
      <c r="A150" s="1" t="s">
        <v>10</v>
      </c>
      <c r="B150" s="18" t="s">
        <v>11</v>
      </c>
      <c r="C150" s="20" t="s">
        <v>4</v>
      </c>
      <c r="D150" s="19" t="s">
        <v>0</v>
      </c>
      <c r="E150" s="21" t="s">
        <v>5</v>
      </c>
      <c r="F150" s="2" t="s">
        <v>7</v>
      </c>
      <c r="G150" s="3" t="s">
        <v>6</v>
      </c>
      <c r="H150" s="2" t="s">
        <v>8</v>
      </c>
      <c r="I150" s="2" t="s">
        <v>9</v>
      </c>
    </row>
    <row r="151" spans="1:9" ht="12.75">
      <c r="A151" s="12">
        <v>1</v>
      </c>
      <c r="B151" s="35" t="s">
        <v>36</v>
      </c>
      <c r="C151" s="30">
        <v>1000</v>
      </c>
      <c r="D151" s="40" t="s">
        <v>1</v>
      </c>
      <c r="E151" s="24">
        <v>0</v>
      </c>
      <c r="F151" s="6">
        <f>C151*E151</f>
        <v>0</v>
      </c>
      <c r="G151" s="9">
        <v>0.08</v>
      </c>
      <c r="H151" s="6">
        <f>F151*G151</f>
        <v>0</v>
      </c>
      <c r="I151" s="6">
        <f>F151+H151</f>
        <v>0</v>
      </c>
    </row>
    <row r="152" spans="5:9" ht="12.75">
      <c r="E152" s="4" t="s">
        <v>12</v>
      </c>
      <c r="F152" s="10">
        <f>SUM(F151)</f>
        <v>0</v>
      </c>
      <c r="H152" s="10">
        <f>SUM(H151)</f>
        <v>0</v>
      </c>
      <c r="I152" s="10">
        <f>SUM(I151)</f>
        <v>0</v>
      </c>
    </row>
    <row r="153" ht="12.75">
      <c r="B153" s="27" t="s">
        <v>67</v>
      </c>
    </row>
    <row r="154" spans="1:9" ht="25.5">
      <c r="A154" s="1" t="s">
        <v>10</v>
      </c>
      <c r="B154" s="18" t="s">
        <v>11</v>
      </c>
      <c r="C154" s="20" t="s">
        <v>4</v>
      </c>
      <c r="D154" s="19" t="s">
        <v>0</v>
      </c>
      <c r="E154" s="21" t="s">
        <v>5</v>
      </c>
      <c r="F154" s="2" t="s">
        <v>7</v>
      </c>
      <c r="G154" s="3" t="s">
        <v>6</v>
      </c>
      <c r="H154" s="2" t="s">
        <v>8</v>
      </c>
      <c r="I154" s="2" t="s">
        <v>9</v>
      </c>
    </row>
    <row r="155" spans="1:9" ht="12.75">
      <c r="A155" s="12">
        <v>1</v>
      </c>
      <c r="B155" s="35" t="s">
        <v>94</v>
      </c>
      <c r="C155" s="30">
        <v>20</v>
      </c>
      <c r="D155" s="40" t="s">
        <v>1</v>
      </c>
      <c r="E155" s="24">
        <v>0</v>
      </c>
      <c r="F155" s="6">
        <f>C155*E155</f>
        <v>0</v>
      </c>
      <c r="G155" s="9">
        <v>0.08</v>
      </c>
      <c r="H155" s="6">
        <f>F155*G155</f>
        <v>0</v>
      </c>
      <c r="I155" s="6">
        <f>F155+H155</f>
        <v>0</v>
      </c>
    </row>
    <row r="156" spans="5:9" ht="12.75">
      <c r="E156" s="4" t="s">
        <v>12</v>
      </c>
      <c r="F156" s="10">
        <f>SUM(F155)</f>
        <v>0</v>
      </c>
      <c r="H156" s="10">
        <f>SUM(H155)</f>
        <v>0</v>
      </c>
      <c r="I156" s="10">
        <f>SUM(I155)</f>
        <v>0</v>
      </c>
    </row>
    <row r="157" ht="12.75">
      <c r="B157" s="27" t="s">
        <v>78</v>
      </c>
    </row>
    <row r="158" spans="1:9" ht="25.5">
      <c r="A158" s="1" t="s">
        <v>10</v>
      </c>
      <c r="B158" s="18" t="s">
        <v>11</v>
      </c>
      <c r="C158" s="20" t="s">
        <v>4</v>
      </c>
      <c r="D158" s="19" t="s">
        <v>0</v>
      </c>
      <c r="E158" s="21" t="s">
        <v>5</v>
      </c>
      <c r="F158" s="2" t="s">
        <v>7</v>
      </c>
      <c r="G158" s="3" t="s">
        <v>6</v>
      </c>
      <c r="H158" s="2" t="s">
        <v>8</v>
      </c>
      <c r="I158" s="2" t="s">
        <v>9</v>
      </c>
    </row>
    <row r="159" spans="1:9" ht="12.75">
      <c r="A159" s="12">
        <v>1</v>
      </c>
      <c r="B159" s="87" t="s">
        <v>62</v>
      </c>
      <c r="C159" s="58">
        <v>50</v>
      </c>
      <c r="D159" s="40" t="s">
        <v>1</v>
      </c>
      <c r="E159" s="24">
        <v>0</v>
      </c>
      <c r="F159" s="6">
        <f>C159*E159</f>
        <v>0</v>
      </c>
      <c r="G159" s="9">
        <v>0.08</v>
      </c>
      <c r="H159" s="6">
        <f>F159*G159</f>
        <v>0</v>
      </c>
      <c r="I159" s="6">
        <f>F159+H159</f>
        <v>0</v>
      </c>
    </row>
    <row r="160" spans="5:9" ht="12.75">
      <c r="E160" s="4" t="s">
        <v>12</v>
      </c>
      <c r="F160" s="10">
        <f>SUM(F159)</f>
        <v>0</v>
      </c>
      <c r="H160" s="10">
        <f>SUM(H159)</f>
        <v>0</v>
      </c>
      <c r="I160" s="10">
        <f>SUM(I159)</f>
        <v>0</v>
      </c>
    </row>
    <row r="161" ht="12.75">
      <c r="B161" s="27" t="s">
        <v>97</v>
      </c>
    </row>
    <row r="162" spans="1:9" ht="25.5">
      <c r="A162" s="1" t="s">
        <v>10</v>
      </c>
      <c r="B162" s="18" t="s">
        <v>11</v>
      </c>
      <c r="C162" s="20" t="s">
        <v>4</v>
      </c>
      <c r="D162" s="19" t="s">
        <v>0</v>
      </c>
      <c r="E162" s="21" t="s">
        <v>5</v>
      </c>
      <c r="F162" s="2" t="s">
        <v>7</v>
      </c>
      <c r="G162" s="3" t="s">
        <v>6</v>
      </c>
      <c r="H162" s="2" t="s">
        <v>8</v>
      </c>
      <c r="I162" s="2" t="s">
        <v>9</v>
      </c>
    </row>
    <row r="163" spans="1:9" ht="12.75">
      <c r="A163" s="12">
        <v>1</v>
      </c>
      <c r="B163" s="87" t="s">
        <v>68</v>
      </c>
      <c r="C163" s="58">
        <v>100</v>
      </c>
      <c r="D163" s="40" t="s">
        <v>1</v>
      </c>
      <c r="E163" s="24">
        <v>0</v>
      </c>
      <c r="F163" s="6">
        <f>C163*E163</f>
        <v>0</v>
      </c>
      <c r="G163" s="9">
        <v>0.08</v>
      </c>
      <c r="H163" s="6">
        <f>F163*G163</f>
        <v>0</v>
      </c>
      <c r="I163" s="6">
        <f>F163+H163</f>
        <v>0</v>
      </c>
    </row>
    <row r="164" spans="5:9" ht="12.75">
      <c r="E164" s="4" t="s">
        <v>12</v>
      </c>
      <c r="F164" s="10">
        <f>SUM(F163)</f>
        <v>0</v>
      </c>
      <c r="H164" s="10">
        <f>SUM(H163)</f>
        <v>0</v>
      </c>
      <c r="I164" s="10">
        <f>SUM(I163)</f>
        <v>0</v>
      </c>
    </row>
    <row r="165" ht="12.75">
      <c r="B165" s="27" t="s">
        <v>98</v>
      </c>
    </row>
    <row r="166" spans="1:9" ht="25.5">
      <c r="A166" s="1" t="s">
        <v>10</v>
      </c>
      <c r="B166" s="18" t="s">
        <v>11</v>
      </c>
      <c r="C166" s="20" t="s">
        <v>4</v>
      </c>
      <c r="D166" s="19" t="s">
        <v>0</v>
      </c>
      <c r="E166" s="21" t="s">
        <v>5</v>
      </c>
      <c r="F166" s="2" t="s">
        <v>7</v>
      </c>
      <c r="G166" s="3" t="s">
        <v>6</v>
      </c>
      <c r="H166" s="2" t="s">
        <v>8</v>
      </c>
      <c r="I166" s="2" t="s">
        <v>9</v>
      </c>
    </row>
    <row r="167" spans="1:9" ht="12.75">
      <c r="A167" s="12">
        <v>1</v>
      </c>
      <c r="B167" s="87" t="s">
        <v>107</v>
      </c>
      <c r="C167" s="58">
        <v>100</v>
      </c>
      <c r="D167" s="40" t="s">
        <v>1</v>
      </c>
      <c r="E167" s="24">
        <v>0</v>
      </c>
      <c r="F167" s="6">
        <f>C167*E167</f>
        <v>0</v>
      </c>
      <c r="G167" s="9">
        <v>0.08</v>
      </c>
      <c r="H167" s="6">
        <f>F167*G167</f>
        <v>0</v>
      </c>
      <c r="I167" s="6">
        <f>F167+H167</f>
        <v>0</v>
      </c>
    </row>
    <row r="168" spans="1:9" ht="12.75">
      <c r="A168" s="12">
        <v>2</v>
      </c>
      <c r="B168" s="52" t="s">
        <v>103</v>
      </c>
      <c r="C168" s="41">
        <v>10</v>
      </c>
      <c r="D168" s="40" t="s">
        <v>1</v>
      </c>
      <c r="E168" s="24">
        <v>0</v>
      </c>
      <c r="F168" s="6">
        <f>C168*E168</f>
        <v>0</v>
      </c>
      <c r="G168" s="9">
        <v>0.08</v>
      </c>
      <c r="H168" s="6">
        <f>F168*G168</f>
        <v>0</v>
      </c>
      <c r="I168" s="6">
        <f>F168+H168</f>
        <v>0</v>
      </c>
    </row>
    <row r="169" spans="5:9" ht="12.75">
      <c r="E169" s="4" t="s">
        <v>12</v>
      </c>
      <c r="F169" s="10">
        <f>SUM(F167:F168)</f>
        <v>0</v>
      </c>
      <c r="H169" s="10">
        <f>SUM(H167)</f>
        <v>0</v>
      </c>
      <c r="I169" s="10">
        <f>SUM(I167)</f>
        <v>0</v>
      </c>
    </row>
    <row r="170" ht="12.75">
      <c r="B170" s="27" t="s">
        <v>100</v>
      </c>
    </row>
    <row r="171" spans="1:9" ht="25.5">
      <c r="A171" s="1" t="s">
        <v>10</v>
      </c>
      <c r="B171" s="18" t="s">
        <v>11</v>
      </c>
      <c r="C171" s="20" t="s">
        <v>4</v>
      </c>
      <c r="D171" s="19" t="s">
        <v>0</v>
      </c>
      <c r="E171" s="21" t="s">
        <v>5</v>
      </c>
      <c r="F171" s="2" t="s">
        <v>7</v>
      </c>
      <c r="G171" s="3" t="s">
        <v>6</v>
      </c>
      <c r="H171" s="2" t="s">
        <v>8</v>
      </c>
      <c r="I171" s="2" t="s">
        <v>9</v>
      </c>
    </row>
    <row r="172" spans="1:10" ht="12.75">
      <c r="A172" s="44">
        <v>1</v>
      </c>
      <c r="B172" s="89" t="s">
        <v>132</v>
      </c>
      <c r="C172" s="45">
        <v>9000</v>
      </c>
      <c r="D172" s="40" t="s">
        <v>1</v>
      </c>
      <c r="E172" s="24">
        <v>0</v>
      </c>
      <c r="F172" s="24">
        <f>C172*E172</f>
        <v>0</v>
      </c>
      <c r="G172" s="9">
        <v>0.08</v>
      </c>
      <c r="H172" s="24">
        <f>F172*G172</f>
        <v>0</v>
      </c>
      <c r="I172" s="24">
        <f>F172+H172</f>
        <v>0</v>
      </c>
      <c r="J172" s="90" t="s">
        <v>133</v>
      </c>
    </row>
    <row r="173" spans="5:9" ht="12.75">
      <c r="E173" s="4" t="s">
        <v>12</v>
      </c>
      <c r="F173" s="10">
        <f>SUM(F172)</f>
        <v>0</v>
      </c>
      <c r="H173" s="10">
        <f>SUM(H172)</f>
        <v>0</v>
      </c>
      <c r="I173" s="10">
        <f>SUM(I172)</f>
        <v>0</v>
      </c>
    </row>
    <row r="174" ht="12.75">
      <c r="B174" s="27" t="s">
        <v>102</v>
      </c>
    </row>
    <row r="175" spans="1:9" ht="25.5">
      <c r="A175" s="1" t="s">
        <v>10</v>
      </c>
      <c r="B175" s="18" t="s">
        <v>11</v>
      </c>
      <c r="C175" s="20" t="s">
        <v>4</v>
      </c>
      <c r="D175" s="19" t="s">
        <v>0</v>
      </c>
      <c r="E175" s="21" t="s">
        <v>5</v>
      </c>
      <c r="F175" s="2" t="s">
        <v>7</v>
      </c>
      <c r="G175" s="3" t="s">
        <v>6</v>
      </c>
      <c r="H175" s="2" t="s">
        <v>8</v>
      </c>
      <c r="I175" s="2" t="s">
        <v>9</v>
      </c>
    </row>
    <row r="176" spans="1:9" ht="12.75">
      <c r="A176" s="44">
        <v>1</v>
      </c>
      <c r="B176" s="13" t="s">
        <v>99</v>
      </c>
      <c r="C176" s="45">
        <v>22000</v>
      </c>
      <c r="D176" s="40" t="s">
        <v>1</v>
      </c>
      <c r="E176" s="24">
        <v>0</v>
      </c>
      <c r="F176" s="24">
        <f>C176*E176</f>
        <v>0</v>
      </c>
      <c r="G176" s="9">
        <v>0.08</v>
      </c>
      <c r="H176" s="24">
        <f>F176*G176</f>
        <v>0</v>
      </c>
      <c r="I176" s="24">
        <f>F176+H176</f>
        <v>0</v>
      </c>
    </row>
    <row r="177" spans="5:9" ht="12.75">
      <c r="E177" s="4" t="s">
        <v>12</v>
      </c>
      <c r="F177" s="10">
        <f>SUM(F176)</f>
        <v>0</v>
      </c>
      <c r="H177" s="10">
        <f>SUM(H176)</f>
        <v>0</v>
      </c>
      <c r="I177" s="10">
        <f>SUM(I176)</f>
        <v>0</v>
      </c>
    </row>
    <row r="178" ht="12.75">
      <c r="B178" s="27" t="s">
        <v>106</v>
      </c>
    </row>
    <row r="179" spans="1:9" ht="25.5">
      <c r="A179" s="1" t="s">
        <v>10</v>
      </c>
      <c r="B179" s="18" t="s">
        <v>11</v>
      </c>
      <c r="C179" s="20" t="s">
        <v>4</v>
      </c>
      <c r="D179" s="19" t="s">
        <v>0</v>
      </c>
      <c r="E179" s="21" t="s">
        <v>5</v>
      </c>
      <c r="F179" s="2" t="s">
        <v>7</v>
      </c>
      <c r="G179" s="3" t="s">
        <v>6</v>
      </c>
      <c r="H179" s="2" t="s">
        <v>8</v>
      </c>
      <c r="I179" s="2" t="s">
        <v>9</v>
      </c>
    </row>
    <row r="180" spans="1:9" ht="38.25">
      <c r="A180" s="44">
        <v>1</v>
      </c>
      <c r="B180" s="13" t="s">
        <v>101</v>
      </c>
      <c r="C180" s="45">
        <v>4000</v>
      </c>
      <c r="D180" s="40" t="s">
        <v>1</v>
      </c>
      <c r="E180" s="24">
        <v>0</v>
      </c>
      <c r="F180" s="24">
        <f>C180*E180</f>
        <v>0</v>
      </c>
      <c r="G180" s="9">
        <v>0.08</v>
      </c>
      <c r="H180" s="24">
        <f>F180*G180</f>
        <v>0</v>
      </c>
      <c r="I180" s="24">
        <f>F180+H180</f>
        <v>0</v>
      </c>
    </row>
    <row r="181" spans="5:9" ht="12.75">
      <c r="E181" s="4" t="s">
        <v>12</v>
      </c>
      <c r="F181" s="10">
        <f>SUM(F180)</f>
        <v>0</v>
      </c>
      <c r="H181" s="10">
        <f>SUM(H180)</f>
        <v>0</v>
      </c>
      <c r="I181" s="10">
        <f>SUM(I180)</f>
        <v>0</v>
      </c>
    </row>
    <row r="182" spans="5:9" ht="12.75">
      <c r="E182" s="4"/>
      <c r="F182" s="88"/>
      <c r="H182" s="88"/>
      <c r="I182" s="88"/>
    </row>
    <row r="183" spans="6:9" ht="12.75">
      <c r="F183" s="43"/>
      <c r="H183" s="43"/>
      <c r="I183" s="43"/>
    </row>
    <row r="185" spans="5:6" ht="12.75">
      <c r="E185" s="49"/>
      <c r="F185" s="50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e.szotowicz</cp:lastModifiedBy>
  <cp:lastPrinted>2021-08-25T07:04:28Z</cp:lastPrinted>
  <dcterms:created xsi:type="dcterms:W3CDTF">2015-11-16T11:20:46Z</dcterms:created>
  <dcterms:modified xsi:type="dcterms:W3CDTF">2021-11-12T06:29:20Z</dcterms:modified>
  <cp:category/>
  <cp:version/>
  <cp:contentType/>
  <cp:contentStatus/>
</cp:coreProperties>
</file>