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S:\Zamówienia Publiczne\Maciek\ZP TP 2021 17 - środki czystości\2 swz i załączniki\"/>
    </mc:Choice>
  </mc:AlternateContent>
  <xr:revisionPtr revIDLastSave="0" documentId="13_ncr:1_{9C812CD1-E5FC-4891-96DB-E15D70AF529F}" xr6:coauthVersionLast="47" xr6:coauthVersionMax="47" xr10:uidLastSave="{00000000-0000-0000-0000-000000000000}"/>
  <bookViews>
    <workbookView xWindow="-120" yWindow="-120" windowWidth="29040" windowHeight="15840" tabRatio="500" xr2:uid="{00000000-000D-0000-FFFF-FFFF00000000}"/>
  </bookViews>
  <sheets>
    <sheet name="zal-1" sheetId="1" r:id="rId1"/>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76" i="1" l="1"/>
  <c r="I76" i="1" s="1"/>
  <c r="J76" i="1" s="1"/>
  <c r="G106" i="1"/>
  <c r="I106" i="1" s="1"/>
  <c r="J106" i="1" s="1"/>
  <c r="G144" i="1" l="1"/>
  <c r="I144" i="1" s="1"/>
  <c r="J144" i="1" s="1"/>
  <c r="G162" i="1"/>
  <c r="I162" i="1" s="1"/>
  <c r="J162" i="1" s="1"/>
  <c r="G168" i="1"/>
  <c r="G167" i="1"/>
  <c r="G166" i="1"/>
  <c r="G165" i="1"/>
  <c r="G164" i="1"/>
  <c r="G163" i="1"/>
  <c r="G172" i="1"/>
  <c r="G161" i="1"/>
  <c r="G173" i="1" l="1"/>
  <c r="G169" i="1"/>
  <c r="I168" i="1"/>
  <c r="J168" i="1" s="1"/>
  <c r="I167" i="1"/>
  <c r="J167" i="1" s="1"/>
  <c r="I166" i="1"/>
  <c r="J166" i="1" s="1"/>
  <c r="I165" i="1"/>
  <c r="J165" i="1" s="1"/>
  <c r="I164" i="1"/>
  <c r="J164" i="1" s="1"/>
  <c r="I163" i="1"/>
  <c r="J163" i="1" s="1"/>
  <c r="I172" i="1"/>
  <c r="I161" i="1"/>
  <c r="G177" i="1"/>
  <c r="I177" i="1" s="1"/>
  <c r="J177" i="1" s="1"/>
  <c r="G176" i="1"/>
  <c r="I176" i="1" s="1"/>
  <c r="G145" i="1"/>
  <c r="I145" i="1" s="1"/>
  <c r="J145" i="1" s="1"/>
  <c r="G143" i="1"/>
  <c r="I143" i="1" s="1"/>
  <c r="J143" i="1" s="1"/>
  <c r="G142" i="1"/>
  <c r="I142" i="1" s="1"/>
  <c r="G141" i="1"/>
  <c r="I141" i="1" s="1"/>
  <c r="J141" i="1" s="1"/>
  <c r="G140" i="1"/>
  <c r="I140" i="1" s="1"/>
  <c r="J140" i="1" s="1"/>
  <c r="G139" i="1"/>
  <c r="G138" i="1"/>
  <c r="I138" i="1" s="1"/>
  <c r="G133" i="1"/>
  <c r="I133" i="1" s="1"/>
  <c r="J133" i="1" s="1"/>
  <c r="G132" i="1"/>
  <c r="I132" i="1" s="1"/>
  <c r="J132" i="1" s="1"/>
  <c r="G131" i="1"/>
  <c r="I131" i="1" s="1"/>
  <c r="G130" i="1"/>
  <c r="I130" i="1" s="1"/>
  <c r="J130" i="1" s="1"/>
  <c r="G129" i="1"/>
  <c r="I129" i="1" s="1"/>
  <c r="J129" i="1" s="1"/>
  <c r="G128" i="1"/>
  <c r="I128" i="1" s="1"/>
  <c r="J128" i="1" s="1"/>
  <c r="G127" i="1"/>
  <c r="I127" i="1" s="1"/>
  <c r="J127" i="1" s="1"/>
  <c r="G126" i="1"/>
  <c r="G125" i="1"/>
  <c r="I125" i="1" s="1"/>
  <c r="G121" i="1"/>
  <c r="I121" i="1" s="1"/>
  <c r="G120" i="1"/>
  <c r="I120" i="1" s="1"/>
  <c r="J120" i="1" s="1"/>
  <c r="G119" i="1"/>
  <c r="I119" i="1" s="1"/>
  <c r="J119" i="1" s="1"/>
  <c r="G118" i="1"/>
  <c r="I118" i="1" s="1"/>
  <c r="J118" i="1" s="1"/>
  <c r="G117" i="1"/>
  <c r="I117" i="1" s="1"/>
  <c r="J117" i="1" s="1"/>
  <c r="G116" i="1"/>
  <c r="I116" i="1" s="1"/>
  <c r="J116" i="1" s="1"/>
  <c r="G115" i="1"/>
  <c r="I115" i="1" s="1"/>
  <c r="G114" i="1"/>
  <c r="G113" i="1"/>
  <c r="I113" i="1" s="1"/>
  <c r="J113" i="1" s="1"/>
  <c r="G107" i="1"/>
  <c r="I107" i="1" s="1"/>
  <c r="J107" i="1" s="1"/>
  <c r="G105" i="1"/>
  <c r="I105" i="1" s="1"/>
  <c r="J105" i="1" s="1"/>
  <c r="G104" i="1"/>
  <c r="I104" i="1" s="1"/>
  <c r="G100" i="1"/>
  <c r="I100" i="1" s="1"/>
  <c r="I101" i="1" s="1"/>
  <c r="G94" i="1"/>
  <c r="I94" i="1" s="1"/>
  <c r="G93" i="1"/>
  <c r="I93" i="1" s="1"/>
  <c r="J93" i="1" s="1"/>
  <c r="G92" i="1"/>
  <c r="I92" i="1" s="1"/>
  <c r="J92" i="1" s="1"/>
  <c r="G91" i="1"/>
  <c r="I91" i="1" s="1"/>
  <c r="J91" i="1" s="1"/>
  <c r="G90" i="1"/>
  <c r="I90" i="1" s="1"/>
  <c r="J90" i="1" s="1"/>
  <c r="G89" i="1"/>
  <c r="I89" i="1" s="1"/>
  <c r="J89" i="1" s="1"/>
  <c r="G88" i="1"/>
  <c r="I88" i="1" s="1"/>
  <c r="G87" i="1"/>
  <c r="I87" i="1" s="1"/>
  <c r="J87" i="1" s="1"/>
  <c r="G86" i="1"/>
  <c r="I86" i="1" s="1"/>
  <c r="J86" i="1" s="1"/>
  <c r="G85" i="1"/>
  <c r="G84" i="1"/>
  <c r="I84" i="1" s="1"/>
  <c r="G83" i="1"/>
  <c r="I83" i="1" s="1"/>
  <c r="J83" i="1" s="1"/>
  <c r="G82" i="1"/>
  <c r="I82" i="1" s="1"/>
  <c r="J82" i="1" s="1"/>
  <c r="G81" i="1"/>
  <c r="I81" i="1" s="1"/>
  <c r="J81" i="1" s="1"/>
  <c r="G80" i="1"/>
  <c r="I80" i="1" s="1"/>
  <c r="J80" i="1" s="1"/>
  <c r="G79" i="1"/>
  <c r="G78" i="1"/>
  <c r="I78" i="1" s="1"/>
  <c r="G77" i="1"/>
  <c r="G75" i="1"/>
  <c r="I75" i="1" s="1"/>
  <c r="G71" i="1"/>
  <c r="I71" i="1" s="1"/>
  <c r="G70" i="1"/>
  <c r="I70" i="1" s="1"/>
  <c r="J70" i="1" s="1"/>
  <c r="G66" i="1"/>
  <c r="G67" i="1" s="1"/>
  <c r="G62" i="1"/>
  <c r="G63" i="1" s="1"/>
  <c r="G56" i="1"/>
  <c r="I56" i="1" s="1"/>
  <c r="J56" i="1" s="1"/>
  <c r="G55" i="1"/>
  <c r="I55" i="1" s="1"/>
  <c r="G49" i="1"/>
  <c r="I49" i="1" s="1"/>
  <c r="J49" i="1" s="1"/>
  <c r="G48" i="1"/>
  <c r="I48" i="1" s="1"/>
  <c r="G44" i="1"/>
  <c r="G43" i="1"/>
  <c r="I43" i="1" s="1"/>
  <c r="J43" i="1" s="1"/>
  <c r="G42" i="1"/>
  <c r="I42" i="1" s="1"/>
  <c r="J42" i="1" s="1"/>
  <c r="G41" i="1"/>
  <c r="I41" i="1" s="1"/>
  <c r="G40" i="1"/>
  <c r="I40" i="1" s="1"/>
  <c r="J40" i="1" s="1"/>
  <c r="G39" i="1"/>
  <c r="I39" i="1" s="1"/>
  <c r="J39" i="1" s="1"/>
  <c r="G38" i="1"/>
  <c r="G37" i="1"/>
  <c r="I37" i="1" s="1"/>
  <c r="J37" i="1" s="1"/>
  <c r="G36" i="1"/>
  <c r="I36" i="1" s="1"/>
  <c r="J36" i="1" s="1"/>
  <c r="G35" i="1"/>
  <c r="I35" i="1" s="1"/>
  <c r="G34" i="1"/>
  <c r="I34" i="1" s="1"/>
  <c r="J34" i="1" s="1"/>
  <c r="G33" i="1"/>
  <c r="I33" i="1" s="1"/>
  <c r="J33" i="1" s="1"/>
  <c r="G32" i="1"/>
  <c r="G20" i="1"/>
  <c r="I20" i="1" s="1"/>
  <c r="J20" i="1" s="1"/>
  <c r="G19" i="1"/>
  <c r="I19" i="1" s="1"/>
  <c r="J19" i="1" s="1"/>
  <c r="G18" i="1"/>
  <c r="G17" i="1"/>
  <c r="I17" i="1" s="1"/>
  <c r="J17" i="1" s="1"/>
  <c r="G16" i="1"/>
  <c r="I16" i="1" s="1"/>
  <c r="J16" i="1" s="1"/>
  <c r="G15" i="1"/>
  <c r="I15" i="1" s="1"/>
  <c r="G14" i="1"/>
  <c r="I14" i="1" s="1"/>
  <c r="J14" i="1" s="1"/>
  <c r="G13" i="1"/>
  <c r="I13" i="1" s="1"/>
  <c r="J13" i="1" s="1"/>
  <c r="G12" i="1"/>
  <c r="G11" i="1"/>
  <c r="I11" i="1" s="1"/>
  <c r="J11" i="1" s="1"/>
  <c r="G10" i="1"/>
  <c r="G9" i="1"/>
  <c r="I9" i="1" s="1"/>
  <c r="G8" i="1"/>
  <c r="I8" i="1" s="1"/>
  <c r="J8" i="1" s="1"/>
  <c r="G7" i="1"/>
  <c r="I7" i="1" s="1"/>
  <c r="J7" i="1" s="1"/>
  <c r="G6" i="1"/>
  <c r="G5" i="1"/>
  <c r="I5" i="1" s="1"/>
  <c r="J5" i="1" s="1"/>
  <c r="I169" i="1" l="1"/>
  <c r="J172" i="1"/>
  <c r="J173" i="1" s="1"/>
  <c r="I173" i="1"/>
  <c r="J161" i="1"/>
  <c r="J78" i="1"/>
  <c r="J94" i="1"/>
  <c r="J125" i="1"/>
  <c r="J84" i="1"/>
  <c r="G108" i="1"/>
  <c r="J115" i="1"/>
  <c r="I57" i="1"/>
  <c r="J71" i="1"/>
  <c r="J72" i="1" s="1"/>
  <c r="I85" i="1"/>
  <c r="J85" i="1" s="1"/>
  <c r="J88" i="1"/>
  <c r="J100" i="1"/>
  <c r="J101" i="1" s="1"/>
  <c r="G134" i="1"/>
  <c r="J15" i="1"/>
  <c r="J35" i="1"/>
  <c r="I79" i="1"/>
  <c r="J79" i="1" s="1"/>
  <c r="G101" i="1"/>
  <c r="I126" i="1"/>
  <c r="J126" i="1" s="1"/>
  <c r="I178" i="1"/>
  <c r="J142" i="1"/>
  <c r="G45" i="1"/>
  <c r="G95" i="1"/>
  <c r="G122" i="1"/>
  <c r="G146" i="1"/>
  <c r="J41" i="1"/>
  <c r="G50" i="1"/>
  <c r="G72" i="1"/>
  <c r="I77" i="1"/>
  <c r="J77" i="1" s="1"/>
  <c r="I108" i="1"/>
  <c r="I114" i="1"/>
  <c r="J114" i="1" s="1"/>
  <c r="J121" i="1"/>
  <c r="J131" i="1"/>
  <c r="I139" i="1"/>
  <c r="J139" i="1" s="1"/>
  <c r="J9" i="1"/>
  <c r="I50" i="1"/>
  <c r="J48" i="1"/>
  <c r="J50" i="1" s="1"/>
  <c r="I12" i="1"/>
  <c r="J12" i="1" s="1"/>
  <c r="I32" i="1"/>
  <c r="J32" i="1" s="1"/>
  <c r="I44" i="1"/>
  <c r="J44" i="1" s="1"/>
  <c r="J55" i="1"/>
  <c r="J57" i="1" s="1"/>
  <c r="I62" i="1"/>
  <c r="I63" i="1" s="1"/>
  <c r="I72" i="1"/>
  <c r="J138" i="1"/>
  <c r="I10" i="1"/>
  <c r="J10" i="1" s="1"/>
  <c r="J176" i="1"/>
  <c r="J178" i="1" s="1"/>
  <c r="I38" i="1"/>
  <c r="J38" i="1" s="1"/>
  <c r="J75" i="1"/>
  <c r="J104" i="1"/>
  <c r="J108" i="1" s="1"/>
  <c r="I6" i="1"/>
  <c r="J6" i="1" s="1"/>
  <c r="I18" i="1"/>
  <c r="J18" i="1" s="1"/>
  <c r="I66" i="1"/>
  <c r="G21" i="1"/>
  <c r="G57" i="1"/>
  <c r="G178" i="1"/>
  <c r="J169" i="1" l="1"/>
  <c r="J134" i="1"/>
  <c r="J122" i="1"/>
  <c r="I21" i="1"/>
  <c r="I95" i="1"/>
  <c r="I146" i="1"/>
  <c r="I122" i="1"/>
  <c r="I134" i="1"/>
  <c r="J95" i="1"/>
  <c r="J146" i="1"/>
  <c r="J21" i="1"/>
  <c r="I67" i="1"/>
  <c r="J66" i="1"/>
  <c r="J67" i="1" s="1"/>
  <c r="J45" i="1"/>
  <c r="I45" i="1"/>
  <c r="J62" i="1"/>
  <c r="J63" i="1" s="1"/>
</calcChain>
</file>

<file path=xl/sharedStrings.xml><?xml version="1.0" encoding="utf-8"?>
<sst xmlns="http://schemas.openxmlformats.org/spreadsheetml/2006/main" count="598" uniqueCount="246">
  <si>
    <t>FORMULARZ ASORTYMENTOWO-CENOWY</t>
  </si>
  <si>
    <t>pakiet 1</t>
  </si>
  <si>
    <t>Lp</t>
  </si>
  <si>
    <t>Artykuł</t>
  </si>
  <si>
    <t>Szczegółowy opis pozycji</t>
  </si>
  <si>
    <t>Ilość</t>
  </si>
  <si>
    <t>JM</t>
  </si>
  <si>
    <t>Cena netto</t>
  </si>
  <si>
    <t>Wartość netto</t>
  </si>
  <si>
    <t>Stawka VAT</t>
  </si>
  <si>
    <t>Wartość VAT</t>
  </si>
  <si>
    <t>Wartość brutto</t>
  </si>
  <si>
    <t>Nazwa handlowa, producent</t>
  </si>
  <si>
    <t>Zawartość opakowania handlowego</t>
  </si>
  <si>
    <t>Cena netto za op. handlowe</t>
  </si>
  <si>
    <t>Nr katalogowy</t>
  </si>
  <si>
    <t>Nr strony w ofercie</t>
  </si>
  <si>
    <t>MLECZKO do czyszczenia HACCP [750ml]</t>
  </si>
  <si>
    <t>Do czyszczenia mocno zabrudzonych powierzchni. Nie zawiera związków krzemowych. Gęstość 1,3g/cm3, pH 7-10, bez zawartości NTA. Okres trwałości 4 lata.</t>
  </si>
  <si>
    <t>szt.</t>
  </si>
  <si>
    <t>PŁYN do ręcznego mycia naczyń [10L]</t>
  </si>
  <si>
    <t>Substancja zapachowa (Limonene), związki powierzchniowo czynne: amfoteryczne &lt;5%; anionowe 5-15% . Niejonowe związki powierzchniowo czynne, środek konserwujący; gęstość 1,0g/cm3, bez zawartości NTA. Dozowanie 0,4ml/L, pH roztworu 6-7</t>
  </si>
  <si>
    <t>op.</t>
  </si>
  <si>
    <t>PREPARAT do pielęgnacji i konserwacji stali nierdzewnej, na bazie olejków parafinowych  [750ml]</t>
  </si>
  <si>
    <t>usuwający kurz, zabezpieczający przed zaciekami wodnymi, odciskami palców, pielęgnacja stali  nierdzewnej, zawartość parafiny min. 30% koncentrat w butelce ze spryskiwaczem zastosowanie ręczne, Gęstość 0,8g/cm3, bez zawartości NTA. Koncentrat gotowy do użycia.</t>
  </si>
  <si>
    <t>ŚRODEK do czyszczenia grilli i pieców konwekcyjnych [750ml]</t>
  </si>
  <si>
    <t>zastosowanie w piecach konwekcyjno-parowych, grillach, patelniach, rusztach wykonanych ze stali nierdzewnej, działający samoczynnie bez szorowania, pH roztworu 10% = 13,9, gęstość 1,3g/cm3. Zawierający wodorotlenek potasu 20-30% oraz propionian sodu 1-5%, bez zawartości NTA. Koncentrat ze spryskiwaczem zastosowanie ręczne.</t>
  </si>
  <si>
    <t>ŚRODEK do maszynowego mycia naczyń - komponent [280kg]</t>
  </si>
  <si>
    <t>Środek na bazie wodorotlenku sodu &gt; 30 %  i wodorotlenku potasu 5-10% Nie zawiera  środków chlorowych oraz fosforowych.  Bardzo dobrze działający na skrobię i białko pH 12,5-13, dozowanie 0,5-1,5ml/l, gęstość 1,45g/cm3, bez zawartości NTA.</t>
  </si>
  <si>
    <t>ŚRODEK do maszynowego mycia naczyń [25kg]</t>
  </si>
  <si>
    <t>Płynny lekkoalkaliczny środek myjący skutecznie usuwający skrobię oraz zaschnięte osady, nadający się do porcelany, tworzyw sztucznych oraz stali szlachetnej. Dozowanie 2-3 ml/L, pH 12-12,5, gęstość 1,2-1,3, &lt;5% składnik utleniający na bazie chloru, polikarboksylany , fosfoniany, bez zawartości NTA.</t>
  </si>
  <si>
    <t>ŚRODEK do maszynowego mycia naczyń [260kg]</t>
  </si>
  <si>
    <t>ŚRODEK do gruntownego czyszczenia zastawy stołowej i naczyń  [10kg]</t>
  </si>
  <si>
    <t>Środek w postaci proszku do usuwania skrobii na bazie wodorotlenku sodu &gt; 50 %; Związki powierzchniowo czynne &lt;5% Roztwór roboczy 3%, bez zawartości NTA</t>
  </si>
  <si>
    <t>ŚRODEK do maszynowego płukania naczyń [200kg]</t>
  </si>
  <si>
    <t>Bardzo dobre właściwości nawilżające Środek na bazie kwasu kumenosulfonwego min &lt; 5%, niejonowe związki powierzchniowo czynne 5-15%; dozowanie 0,2-0,5ml/L pH roztworu 4,6-3,8, gęstość 1g/cm3, bez zawartości NTA.</t>
  </si>
  <si>
    <t>ŚRODEK do maszynowego płukania naczyń [20kg]</t>
  </si>
  <si>
    <t>ŚRODEK do szybkiej dezynfekcj powierzchni wodoodpornych [750ml]</t>
  </si>
  <si>
    <t>Płynny, alkoholowy (etanol 25%; propanol 35% ) gotowy do użycia środek do szybkiej dezynfekcji umytych powierzchni stołów roboczych, sprzętu kuchennego i miejsc trudnodostępnych w obiektach zbiorowego żywienia. Nadający się do stali nierdzewnej, szkła, ceramiki oraz innych powierzchni odpornych na alkohole. Spektrum działania (B, F, V) wirusy osłonkowe (w tym HIV, HBV, HCV), bakteriobójcze, grzybobójcze w czasie kontaktu do 15 sekund oraz norowirusy w czasie 2 minut. Gęstość 0,9g/cm3, pH 6,5-7,5. Koncentrat gotowy do użycia, bez zawartości NTA.</t>
  </si>
  <si>
    <t>ŚRODEK do usuwania kamienia z maszyn i urządzeń kuchennych [5L]</t>
  </si>
  <si>
    <t>Płynny środek bezpieczny dla stali nierdzewnej, szkła, tworzyw sztucznych i porcelany. Zawierający substancje chroniące czyszczone powierzchnie przed korozją; kwas fosforowy (V) &gt;25%, oraz &lt;5% związki powierzchniowo czynne. Dozowanie 1-5%, pH 1%-5% 1,8 - 1,2 ; gęstość 1,4g/cm3, bez zawartości NTA. Opakowanie: 5L</t>
  </si>
  <si>
    <t>ŚRODEK do usuwania tłustych zabrudzeń [10L]</t>
  </si>
  <si>
    <t>Bezpieczny dla wszystkich powierzchni, pH roztworu 11,6-12,8. Gęstość 1,1g/cm3  związki powierzchniowo czynne: niejonowe &lt;5% , anionowe 5-15% Związki zapachowe  limonene) Dozowanie 5ml – 100ml/L, bez zawartości NTA.</t>
  </si>
  <si>
    <t>ŚRODEK myjąco-dezynfekujący do powierzchni wodoodpornych [10L]</t>
  </si>
  <si>
    <t>Działanie dezynfekcyjne na bakterie, drożdże, wirusy osłonkowe (w tym: HIV, HBV, HCV), czas reakcji   5min (1% roztwór na bakterie , drożdże), spektrum działania B, F, V. Produkt nie zawierający substancji zapachowych i koloryzujących. Produkt zawierający substancję czynną: chlorek didecylodimetyloamonium. Dozowanie 5-10ml/L, pH roztworu 9, gęstość 1g/cm3, bez zawartości NTA.</t>
  </si>
  <si>
    <t>ZMYWACZ do stali nierdzewnej  [750ml]</t>
  </si>
  <si>
    <t>Koncentrat gotowy do użycia. Przeznaczony do użytku w zakładach zbiorowego żywienia. Szybko odparowujący, nie pozostawiający smug. Zawierający etanol &gt;5% oraz  środki powierzchniowo czynne &lt; 5% , bez zawartości NTA.</t>
  </si>
  <si>
    <t>ŚRODEK do mycia podłóg [10L]</t>
  </si>
  <si>
    <t>Intensywny środek do gruntowego mycia podłóg metodą ręczną lub w maszynach szorujących, skutecznie usuwający wszelkie zabrudzenia nieorganiczne i organiczne działający w stężeniu 0,5% posiadający w składzie kumenosulfonian sodu ,oksyetylenowany alkohol tłuszczowy 1-10 % ,zawartość wodorotlenku sodu &lt;2%.</t>
  </si>
  <si>
    <t>UWAGA:</t>
  </si>
  <si>
    <t>RAZEM:</t>
  </si>
  <si>
    <t>* Zamawiający wymaga przeprowadzenia szkolenia pracowników z używania chemii profesjonalnej</t>
  </si>
  <si>
    <t>* Wykonawca przynajmniej raz na kwartał przeprowadzi bezpłatny przegląd okresowy urządzeń dozujących</t>
  </si>
  <si>
    <t xml:space="preserve">* Wykonawca dla poz. 5, 7, 9 zamontuje centralny system dozowania w odrębnym pomieszczeniu wyposażony w trzystopniową instalację alarmową pustych pojemników zintegrowaną z systemem dozującym, </t>
  </si>
  <si>
    <t xml:space="preserve">   komputerem monitorującym poprawność działania systemu i optyczną sygnalizacją błyskową LED. Wyposażenie dodatkowe systemu – wanny wychwytowe dla beczek</t>
  </si>
  <si>
    <t>* Wykonawca dla poz. 13, 14, zamontuje urządzenia dozujące do przygotowywania roztworów roboczych z koszami ze stali nierdzewnej do zamontowania kanistrów na ścianie</t>
  </si>
  <si>
    <t xml:space="preserve">   oraz min. 20m wężem zakończonym pistoletem dozującym roztwór lub czystą wodę na powierzchnie</t>
  </si>
  <si>
    <t>* Zamawiający zastrzega sobie prawo do przeprowadzenia badań laboratoryjnych oferowanych środków na zgodność ze specyfikacją na koszt dostawcy, w ciągu trwania umowy</t>
  </si>
  <si>
    <t xml:space="preserve">* </t>
  </si>
  <si>
    <t>pakiet 2</t>
  </si>
  <si>
    <t xml:space="preserve">DRUCIAK DO SZOROWANIA NACZYŃ </t>
  </si>
  <si>
    <t>do stosowania w placówkach  zbiorowego żywienia.  duża  wytrzymałość i odporność na ścieranie, spiralny, wykonany ze stali nierdzewnej waga min. 30g</t>
  </si>
  <si>
    <t>SZCZOTKA RYŻOWA</t>
  </si>
  <si>
    <t>Szczotka do szorowania, ryżowa, ręczna, typu eska wymiary min. 19,5cmx4cm, wysokość włosa żyłkowego min. 2,5cm</t>
  </si>
  <si>
    <t>FARTUCH FOLIOWY</t>
  </si>
  <si>
    <t xml:space="preserve">Opakowanie  50 szt Kolor biały. Wielkość 80 x 125cm, grubość 0,018mm Fartuch do zawieszenia na szyi. Wiązany z tyłu. </t>
  </si>
  <si>
    <t>CZAPEK JEDNORAZOWY</t>
  </si>
  <si>
    <t>Czepek jednorazowy z cienkiej i przewiewnej włókniny polipropylenowej zwijany w harmonijkę. Opakowanie 100sztuk.</t>
  </si>
  <si>
    <t>SZCZOTKA Z DŁUGĄ RACZKĄ</t>
  </si>
  <si>
    <t>wysokiej jakości szczotka wyposażona w dodatkową warstwę twardego włosia na górnej powierzchni ergonomiczny, długi uchwyt min.19cm z miękkiego tworzywa syntetyczne, twarde dwukolorowe włosie wymiary min. 12cmx5cm</t>
  </si>
  <si>
    <t>RĘKAWICE DO PIECA</t>
  </si>
  <si>
    <t>Rękawice z tkaniny bawełnianej oraz w części chwytnej (łącznie z kciukiem) dwoiny bydlęcej o naturalnej brawie. Posiadają wkład termoizolacyjny i podszewkę bawełnianą.</t>
  </si>
  <si>
    <t>RĘKAWICE OCHRONNE Z KAUCZUKU NITRYLOWEGO</t>
  </si>
  <si>
    <t>ROZM: S, M, L</t>
  </si>
  <si>
    <t>para</t>
  </si>
  <si>
    <t>PLASTIKOWA SZCZOTECZKA DO RĄK</t>
  </si>
  <si>
    <t>szczoteczka do rąk wymiary min. 8,5cmx3,5cm długość włosia min.1,4mcm</t>
  </si>
  <si>
    <t xml:space="preserve">SZCZOTKA OSTRA DO SZOROWANIA </t>
  </si>
  <si>
    <t>typu żelazko z uchwytem plastikowym ułatwiającym trzymanie szczotki do ręcznego czyszczenia powierzchni o wymiarach min.14,5cmx6,5cm</t>
  </si>
  <si>
    <t>SZCZOTKA DO SZOROWANIA</t>
  </si>
  <si>
    <t xml:space="preserve">do szorowania dużych powierzchni, wykładzin dywanowych i chodników. Wymiary grzbietu: 21x 6,5 x 1,5 cm, Długość włosia: 2,5 cm, z pasującym kijem drewnianym z pozycji 11 </t>
  </si>
  <si>
    <t>KIJ DREWNIANY</t>
  </si>
  <si>
    <t>lakierowany do wkręcania o długości 120cm zakończony plastikowymi końcówkami: gwint i końcówka z uchwytem do wieszania</t>
  </si>
  <si>
    <t>KIJ ALUMINIOWY</t>
  </si>
  <si>
    <t>Metalowy kij powlekany tworzywem, z uniwersalnym gwintem, pasującym do mopa lub miotły. Końcówka z otworem do powieszenia 120cm</t>
  </si>
  <si>
    <t>Udrażniacz do rur w granulkach 500g</t>
  </si>
  <si>
    <t xml:space="preserve">Doskonały środek do chemicznego udrożniania i dezynfekcji rur i syfonów w instalacjach kanalizacyjnych, zawierający substancje o działaniu antybakteryjnym. Natychmiastowo usuwa zanieczyszczenia stałe i organiczne takie, jak: tłuszcz, włosy, papier, watę, </t>
  </si>
  <si>
    <t>pakiet 3</t>
  </si>
  <si>
    <t>PREPARAT do pielęgnacji stali nierdzewnej</t>
  </si>
  <si>
    <t>1 op. = min. 500ml - spray; preparat do czyszczenia, polerowania i pielęgnacji stali nierdzewnej, zawierający olejek parafinowy oraz tenzydy. Na czyszczonej powierzchni pozostawia ochronną warstwę chroniącą przed osadzaniem się kurzu, nalotów oraz odcisków palców. Chroniąca powłoka nabłyszcza powierzchnie metalu i zabezpiecza ją przed ponownym zabrudzeniem. Usuwa brud i zacieki bez rysowania czyszczonej powierzchni. Nietoksyczny. Posiadający przyjemny zapach. Do zastosowań profesjonalnych.</t>
  </si>
  <si>
    <t>ZMYWACZ do stali nierdzewnej  [500ml]</t>
  </si>
  <si>
    <t>1 op. = min. 500ml - spray; żółty odtłuszczający uniwersalny preparat gotowy do użycia doskonale czyszczący i usuwający tłuste osady z różnych powierzchni (stal nierdzewna, zmywarki, kuchenki) Skutecznie usuwa tłuste i trudne do usunięcia plamy. Kompatybilny z produktem z pozycji 1. zawiera difosforan tetrapotasu oraz 2-butoksyetanol. PH preparatu 11 (+/-5%)</t>
  </si>
  <si>
    <t>* Zamawiający wymaga aby wszystkie środki w powyższym pakiecie pochodziły od jednego producenta z jednej linii produktów</t>
  </si>
  <si>
    <t>pakiet 4</t>
  </si>
  <si>
    <t>ŚRODEK DO MYCIA BASENÓW i KACZEK  [5L]</t>
  </si>
  <si>
    <t>1 op. = 5 L; współczynnik pH 10,5 - 11,5 (roztwór roboczy); gęstość 1,10 - 1,15 g/cm3; niskopieniący; usuwający zanieczyszczenia zawierające mydło i tłuszcze, dopuszczony do stosowania w myjkach GETINGE; typu GD Wash.</t>
  </si>
  <si>
    <t>ŚRODEK DO PŁUKANIA BASENÓW i KACZEK  [5L]</t>
  </si>
  <si>
    <t>1 op. = 5 L; współczynnik pH 10,0 - 10,5; gęstość 1,15 - 1,20 g/cm3; płyn płuczący i zmiękczający wodę, zapobiega zaciekom wodnym oraz osadom kamienia wodnego, dopuszczony do stosowania w myjkach GETINGE; typu GD Flush.</t>
  </si>
  <si>
    <t>pakiet 5</t>
  </si>
  <si>
    <t>CZYŚCIWO włókninowe</t>
  </si>
  <si>
    <t>1 op. = min. 180 szt.; wym. 30 X 40cm; kolor biały; gramatura min. 55g/m2 (+-1g); grubość min. 0,72 (+/-1mm) czyściwo włókninowe wykonane z włókien wiskozowych z dodatkiem poliestru (min. 67% wiskoza/33%poliester +/- 1%); charakteryzujące się wytrzymałością zarówno podczas czyszczenia na sucho jak i na mokro; chłonne, miękkie nie rysujące czyszczonej powierzchni; o niskiej pylności; struktura powierzchni czyściwa umożliwiająca szybkie i dokładne zbieranie oraz usuwanie wszelkich zabrudzeń z dużych powierzchni jak i czyszczenie trudno dostępnych miejsc i detali; przeznaczone do zastosowania w miejscach, gdzie wymagane jest zachowanie wysokiego poziomu czystości.</t>
  </si>
  <si>
    <t>pakiet 6</t>
  </si>
  <si>
    <t>RĘCZNIK PAPIEROWY w rolce</t>
  </si>
  <si>
    <t>1 rol. = 304m; papier jednowarstwowy o szer. 20cm; rolka papieru w formie 1 odcinka - bez perforacji do odrywania; 1200 odcinków odcinanych przez dozownik; papier  miękki i chłonny, odporny na rozrywanie; zapewniający wysoką chłonność umożliwiającą szybkie i efektywne osuszanie rąk przez co zapewnia zmniejszenie zapotrzebowania na ręczniki; pasujące do dozowników Kimberly-Clark jakie posiada szpital.</t>
  </si>
  <si>
    <t>pakiet 7</t>
  </si>
  <si>
    <t>PAPIER TOALETOWY  fi 19cm</t>
  </si>
  <si>
    <t>1 rolka = min. 220m; gramatura 28g (+-1);  gliza 60mm, szerokość 90mm; średnica 190mm(+/-2 mm) kolor biały min. 75% białości, 1 warstwowy, posiada atest PZH</t>
  </si>
  <si>
    <t>rol.</t>
  </si>
  <si>
    <t>RĘCZNIK PAPIEROWY ZZ BIAŁY</t>
  </si>
  <si>
    <t>1 karton = min. 4000 listków;  listek 20X25cm; gramatura min.1x38g (+-5%) minimum 72% białości</t>
  </si>
  <si>
    <t>karton</t>
  </si>
  <si>
    <t>pakiet 8</t>
  </si>
  <si>
    <t>WORECZKI - STRUNOWE  15/20  [100szt.]</t>
  </si>
  <si>
    <t>WORECZKI STRUNOWE 25/35 (100szt.)</t>
  </si>
  <si>
    <t>WORECZKI - TOREBKI HDPE 14/4/26  [1000szt.]</t>
  </si>
  <si>
    <t>WORECZKI - TOREBKI HDPE 14/4/32  [1000szt.]</t>
  </si>
  <si>
    <t>WORECZKI - TOREBKI HDPE 18/4/35  [1000szt.]</t>
  </si>
  <si>
    <t>WORECZKI - TOREBKI HDPE 25/5/45  [200szt.]</t>
  </si>
  <si>
    <t>WORECZKI - TOREBKI HDPE 42/12,5/80  [200szt.]</t>
  </si>
  <si>
    <t>WORECZKI DO KOSTEK LODU</t>
  </si>
  <si>
    <t>1 op. = min 180 kostek lodu</t>
  </si>
  <si>
    <t>WORKI  białe  120L   LDPE</t>
  </si>
  <si>
    <t>grubość minimum 55 mikronów; wym. 700mm X 1100mm (+-5mm); zrolowane (w przypadku worków w taśmie: perforacja do odrywania);  1 rolka = min. 25 szt.; o trwałych zgrzewach wytrzymujących gromadzenie, magazynowanie i transport zgromadzonych odpadów; nieprzepuszczające zapachów</t>
  </si>
  <si>
    <t>WORKI  białe  60L   LDPE</t>
  </si>
  <si>
    <t>grubość minimum 50 mikronów; wym. 600mm X 800mm (+-5mm); zrolowane (w przypadku worków w taśmie: perforacja do odrywania);  1 rolka = min. 25 szt.; o trwałych zgrzewach wytrzymujących gromadzenie, magazynowanie i transport zgromadzonych odpadów; nieprzepuszczające zapachów</t>
  </si>
  <si>
    <t>WORKI  czerwone  120L   LDPE</t>
  </si>
  <si>
    <t>WORKI  czerwone  60L   LDPE</t>
  </si>
  <si>
    <t>grubość minimum 50 mikronów; wym. 600mm X 800mm (+-5mm); zrolowane (w przypadku worków w taśmie: perforacja do odrywania);  1 rolka = min. 50 szt.; o trwałych zgrzewach wytrzymujących gromadzenie, magazynowanie i transport zgromadzonych odpadów; nieprzepuszczające zapachów</t>
  </si>
  <si>
    <t>WORKI  niebieskie  120L   LDPE</t>
  </si>
  <si>
    <t>WORKI  niebieskie  60L   LDPE</t>
  </si>
  <si>
    <t>WORKI  niebieskie  35L   LDPE</t>
  </si>
  <si>
    <t>grubość minimum 40 mikronów; wym. 500mm X 600mm (+-5mm); zrolowane (w przypadku worków w taśmie: perforacja do odrywania);  1 rolka = min. 50 szt.; o trwałych zgrzewach wytrzymujących gromadzenie, magazynowanie i transport zgromadzonych odpadów; nieprzepuszczające zapachów</t>
  </si>
  <si>
    <t>WORKI  żółte  60L  LDPE</t>
  </si>
  <si>
    <t>grubość minimum 40 mikronów; wym. 600mm X 800mm (+-5mm); zrolowane (w przypadku worków w taśmie: perforacja do odrywania);  1 rolka = min. 25 szt.; o trwałych zgrzewach wytrzymujących gromadzenie, magazynowanie i transport zgromadzonych odpadów; nieprzepuszczające zapachów</t>
  </si>
  <si>
    <t>WORKI  żółte  35L  LDPE</t>
  </si>
  <si>
    <t>WORKI  niebieskie  60L   HDPE</t>
  </si>
  <si>
    <t>grubość minimum 10 mikronów; wym. 600mm X 700mm (+-5mm); zrolowane (w przypadku worków w taśmie: perforacja do odrywania);  1 rolka = min. 50 szt.; o trwałych zgrzewach wytrzymujących gromadzenie, magazynowanie i transport zgromadzonych odpadów; nieprzepuszczające zapachów</t>
  </si>
  <si>
    <t>WORKI  niebieskie  35L   HDPE</t>
  </si>
  <si>
    <t>grubość minimum 10 mikronów; wym. 500mm X 600mm (+-5mm); zrolowane (w przypadku worków w taśmie: perforacja do odrywania);  1 rolka = min. 50 szt.; o trwałych zgrzewach wytrzymujących gromadzenie, magazynowanie i transport zgromadzonych odpadów; nieprzepuszczające zapachów</t>
  </si>
  <si>
    <t>WORKI na zwłoki</t>
  </si>
  <si>
    <t>grubość 0,080-0,100mm;  w kolorze czarnym zamykane na suwak w komplecie 1 parą  jednorazowych rękawic</t>
  </si>
  <si>
    <t>* Zamawiający wymaga dostarczenia wraz z ofertą próbek dla asortymentu z poz. 8-19</t>
  </si>
  <si>
    <t>pakiet 9</t>
  </si>
  <si>
    <t>FOLIA STRETCH    50cm X 300mb</t>
  </si>
  <si>
    <t>grubośc folii min. 20 mikrometrów; wytrzymała rozciągliwa przeźroczysta folia do ręcznego owijania i zabezpieczania przesyłek; zapewniająca stabilność ładunku; zabezpieczająca towary przed warunkami atmosferycznymi; wraz z pierwszą dostawą folii oferent dostarczy metalowy dyspenser ręczny o solidnej a zarazem lekkiej konstrukcji umozliwiający jednoręczną obsługę ułatwiającą w ten sposób kontrolę naciągu.</t>
  </si>
  <si>
    <t>pakiet 10</t>
  </si>
  <si>
    <t>SÓL PASTYLKOWA do stacji uzdatniania wody</t>
  </si>
  <si>
    <t>sól pastylkowa do stosowania w automatycznych stacjach zmiękczania do regeneracji złóż jonowymiennych. Okrągłe tabletki z dolną i górną powierzchnią wypukłą cylindrycznie (soczewkowo), spełnia wymagania normy PN-86/C-84081/02, pakowana w workach po 25kg</t>
  </si>
  <si>
    <t>tona</t>
  </si>
  <si>
    <t>STABILIZOWANY podchloryn sodu</t>
  </si>
  <si>
    <r>
      <rPr>
        <sz val="9"/>
        <color rgb="FF000000"/>
        <rFont val="Arial"/>
        <family val="2"/>
        <charset val="238"/>
      </rPr>
      <t xml:space="preserve">Stabilizowany podchloryn sodu o zawartości min. 15% chloranu sodu, do chemicznej dezynfekcji wody w basenach kąpielowych przez automatyczną pompę dozującą w pojemnikach 35 litrów, </t>
    </r>
    <r>
      <rPr>
        <b/>
        <sz val="9"/>
        <color rgb="FF000000"/>
        <rFont val="Arial"/>
        <family val="2"/>
        <charset val="238"/>
      </rPr>
      <t>czas dostawy 12H,</t>
    </r>
    <r>
      <rPr>
        <sz val="9"/>
        <color rgb="FF000000"/>
        <rFont val="Arial"/>
        <family val="2"/>
        <charset val="238"/>
      </rPr>
      <t xml:space="preserve"> posiadający atest PZH i pozwolenie MZ na obrót produktem biobójczym, przydatność min. 6 miesięcy</t>
    </r>
  </si>
  <si>
    <t>litr</t>
  </si>
  <si>
    <t>PODCHLORYN SODU</t>
  </si>
  <si>
    <t xml:space="preserve">podchloryn sodu 12%, zawartość chloru aktywnego min.100g/l. Opakowanie 5litrów </t>
  </si>
  <si>
    <t>KOREKTOR pH-</t>
  </si>
  <si>
    <r>
      <rPr>
        <sz val="9"/>
        <color rgb="FF000000"/>
        <rFont val="Arial"/>
        <family val="2"/>
        <charset val="238"/>
      </rPr>
      <t xml:space="preserve">Preparat do obniżania pH wody w basenach kąpielowych przystosowany do dozowania przez pompę dozującą w pojemnikach 40litrów, zawierający inhibitory korozji oraz min. 50% kwasu siarkowego, </t>
    </r>
    <r>
      <rPr>
        <b/>
        <sz val="9"/>
        <color rgb="FF000000"/>
        <rFont val="Arial"/>
        <family val="2"/>
        <charset val="238"/>
      </rPr>
      <t>czas dostawy 12H</t>
    </r>
  </si>
  <si>
    <t>* zamawiający wymaga realizacji dostawy pozycji 2 i 3 i 4w terminie do 24 godzin od chwili złożenia zamówienia!</t>
  </si>
  <si>
    <t>pakiet 11</t>
  </si>
  <si>
    <t>MYDŁO W PŁYNIE  [1L]</t>
  </si>
  <si>
    <t>1 op. = 1L = 1000 dawek; współczynnik pH 5,5 - 6,0; mydło ekstra higieniczne; posiadające etykietę ekologiczną Nordyckiego Łabędzia; butelka ekologiczna, zasysająca się wraz ze zużyciem mydła; w pełni rozpuszczalne w wodzie; pielęgnujące i nawilżające skórę; nie perfumowane; przeznaczone do użycia w opiece zdrowotnej;  pasujące do dozowników firmy  TORK , które posiada szpital - system dozowania S1</t>
  </si>
  <si>
    <t>PASTA BHP  ścierna [500g]</t>
  </si>
  <si>
    <t>1 op. = min. 500g;  posiadająca w swoim składzie środek ścierny; do mycia silnych zabrudzeń; bardzo dobrze usuwająca smar, oleje, sadzę rdzę i inne mocne zabrudzenia</t>
  </si>
  <si>
    <t>PŁYN DO KĄPIELI DLA NOWORODKÓW [350ml]</t>
  </si>
  <si>
    <t>1 op. = 350 ml; pielęgnacyjny płyn do kąpieli noworodków; do stosowania od 1 dnia życia; bez substancji konserwujących i barwników; bez oleju mineralnego; nie zawierający mydła; łagodny dla oczu dziecka; bez emulgatorów PEG (glikole polietylenowe); z zawartością substancji natłuszczających zapobiegających wysuszeniu skóry; zawierający w swoim składzie wyciąg z migdałów; zachowujący naturalne pH skóry dziecka; z wyraźnym oznaczeniem na opakowaniu o braku substancji uważanych za alergizujące zgodnie z Dyrektywą 2003/15/UE</t>
  </si>
  <si>
    <t>PŁYN do ręcznego mycia naczyń [0,5L]</t>
  </si>
  <si>
    <t>1 op. = 0,5L; skoncentrowany; dobrze usuwający tłuszcz;  nie pozostawiający zacieków;  o przyjemnym zapachu</t>
  </si>
  <si>
    <t>SZCZOTKA do rąk</t>
  </si>
  <si>
    <t>szczoteczka z tworzywa sztucznego do rąk jednostronna z włosiem z tworzywa sztucznego o wym. ~3cm X 8cm</t>
  </si>
  <si>
    <t>SZCZOTKA do WC</t>
  </si>
  <si>
    <t>z pojemnikiem na szczotkę;  w pastelowych kolorach</t>
  </si>
  <si>
    <t>SZCZOTKA ryżowa</t>
  </si>
  <si>
    <t>szczotka z krótkim włosiem osadzonym w oprawie z drewnianym kijem.</t>
  </si>
  <si>
    <t>ŚRODEK DO MYCIA PODŁÓG DREWNIANYCH  [1L]</t>
  </si>
  <si>
    <t>1 op. = min. 1L; mleczko do pielęgnacji i nabłyszczania podłóg; z zawartością naturalnych wosków; doskonale myjące i pielęgnujące podłogi drewniane, lakierowane, ceramiczne z tworzyw sztucznych oraz paneli podłogowych; posiadające właściwości nabłyszczające i antystatyczne; nadające podłogom delikatny połysk o przyjemny, długotrwały zapach</t>
  </si>
  <si>
    <t>pakiet 12</t>
  </si>
  <si>
    <t>GĄBKA DO NACZYŃ</t>
  </si>
  <si>
    <t>Gąbka do naczyń profilowana o rozmiarze min. 7cm X 11,5cm</t>
  </si>
  <si>
    <t>ŚCIERKA    z mikrofazy  CZERWONA</t>
  </si>
  <si>
    <t>Ściereczka do mycia powierzchni o wadze 40 g ( +-5 g ). Wymiary 35 x 40 cm.  Ściereczka składa się w 80 % z poliestru oraz 20 % poliamidu. Ściereczka trwała i efektywna dzięki włóknom mikrofazy, bardzo dobrze oddaje brud. Odporność na temp. prania 95 °C, suszenia 60 °C.  Gramatura ściereczki 270 g. Ściereczka dostępna w kolorach niebieski, czerwony oraz żółty i zielony. Jednorazowa maksymalna kurczliwość 11%</t>
  </si>
  <si>
    <t>ŚCIERKA    z mikrofazy  NIEBIESKA</t>
  </si>
  <si>
    <t>ŚCIERKA    z mikrofazy  ZIELONA</t>
  </si>
  <si>
    <t>ŚCIERKA    z mikrofazy  ŻÓŁTA</t>
  </si>
  <si>
    <t>MOP    bawełna  40cm</t>
  </si>
  <si>
    <t>Mop kieszeniowy płaski przystosowany do uchwytu o długości 40 cm waga 125 g. - skład części roboczej 47% bawełna, 53% poliester, skład podkładu ( podstawy mopa ) 35% bawełna, 65% poliester. Odporność na temp. prania 95 °C, suszenia 95 °C.  Wymiary mopa : wymiary przed praniem zew.dł.440 mm,szer.145 mm, wymiary po praniu zew.dł.420 mm, szer.140 mm, wymiary przed praniem wew.dł.410 mm szer.125 mm, wymiary po praniu wew. dł.400 mm, szer.120 mm. Frędzle zamknięte w środku, rodzaj tkania wew. rzędów pętelek zapewniający brak możliwości wyciągnięcia nitki z tkaniny, frędzle otwarte na zewnątrz, posiadający dwie kieszenie do mocowania mopa na uchwycie, kieszenie mopa o wzmocnionym brzegu z rozciągliwego materiału zapewniającego zmniejszenie naprężeń i wyeliminowanie możliwości uszkodzeń mechanicznych, wymiary wew. kieszeni: szer. 120 mm,gł. 65 mm.Trwale oznakowanie(w kolorze czarnym) jednej kieszeni informacją o nazwie producenta, nazwie handlowej, przepisie prania,numerze katalogowym, rozmiarze mopa oraz dacie produkcji. Mop zaopatrzony w kolorowe lamówki ( min. 6 kolorów do wyboru )wszyte na całej długości mopa. Gwarancja min 250 cykli prawidłowych prań.</t>
  </si>
  <si>
    <t>MOP    mikrofaza  40cm</t>
  </si>
  <si>
    <t>Mop kieszeniowy płaski przystosowany do uchwytu o długości 40 cm waga 110 g. - skład części roboczej 100% poliester z mikrofazy, skład podkładu ( podstawy mopa ) 100% poliester z mikrofazy. Odporność na temp. prania 95 °C, suszenia 60 °C.  Wymiary mopa : wymiary przed praniem zew.dł.435 mm,szer.160 mm, wymiary po praniu zew.dł.425 mm, szer.160 mm, wymiary przed praniem wew.dł.410 mm szer.110 mm, wymiary po praniu wew. dł.425 mm, szer.110 mm.  Posiadający dwie kieszenie do mocowania mopa na uchwycie, kieszenie mopa o wzmocnionym brzegu z rozciągliwego materiału zapewniającego zmniejszenie naprężeń i wyeliminowanie możliwości uszkodzeń mechanicznych, wymiary wew. kieszeni: szer. 120 mm,gł. 65 mm.Trwale oznakowanie(w kolorze niebieskim) jednej kieszeni informacją o nazwie producenta, nazwie handlowej, przepisie prania,numerze katalogowym, rozmiarze mopa oraz dacie produkcji. Gwarancja min 300 cykli prawidłowych prań.</t>
  </si>
  <si>
    <t>MOP    mikrofaza - pętelkowy  40cm</t>
  </si>
  <si>
    <t xml:space="preserve">Mop 40 cm z kieszeniami bez frędzli zewnętrznych
Mop kieszeniowy płaski przystosowany do uchwytu o długości 40 cm - skład poliester,mikrofaza,plusz,odporność na temp. prania 40-95 st.C,suszenia 60 st C,wymiary długość 45 cm( +/- 1 cm),szerokość 16 cm           ( +/-0,5 cm),waga 85 g (+/-10 g), posiadający dwie kieszenie do mocowania mopa na uchwycie,kieszenie mopa o wzmocnionym brzegu z rozciągliwego materiału zapewniającego zmniejszenie naprężeń i wyeliminowanie możliwości uszkodzeń mechanicznych,wymiary wewn. kieszeni: szerokość 12 cm(+/-1 cm),głębokość 6,5 cm ( +/-1 cm).Trwale oznakowanie(w kolorze czarnym) jednej kieszeni informacją o nazwie producenta, nazwie handlowej, przepisie prania,numerze katalogowym,rozmiarze mopa oraz dacie produkcji.Gwarancja min 250 cykli prań w temp.95 st C. 
</t>
  </si>
  <si>
    <t>MOP    do usuwania silnych zabrudzeń  40cm</t>
  </si>
  <si>
    <t>Mop kieszeniowy płaski przystosowany do uchwytu o długości 40 cm - skład poliester/bawełna/włókna szorujące ze szczeciny, kolor biało czerwony, wykonany z materiału zapewniającego optymalne wchłanianie brudu w sposób mechaniczny,odporność na temp. prania 40-95 st.C,suszenia 95 st C,wymiary długość 44 cm( +/- 1 cm),szerokość 16 cm( +/-0,5 cm),waga 115 g (+/-10 g),posiadający dwie kieszenie do mocowania mopa na uchwycie z nacięciami do szybkiego odprowadzania wody.kieszenie mopa o wzmocnionym brzegu z rozciągliwego materiału zapewniającego zmniejszenie naprężeń i wyeliminowanie możliwości uszkodzeń mechanicznych,wymiary wewn. kieszeni szerokość 11 cm(+/-1 cm),głębokość 6,5 cm ( +/-1 cm).Trwale oznakowanie(w kolorze czarnym) jednej kieszeni informacją o nazwie producenta, nazwie handlowej, przepisie prania,numerze katalogowym,rozmiarze mopa oraz dacie produkcji.Gwarancja min 350 cykli prań w temp.95 st C.</t>
  </si>
  <si>
    <t>pakiet 13</t>
  </si>
  <si>
    <t>ŚRODEK DO MYCIA PODŁÓG w kolorze zielonym [5L]</t>
  </si>
  <si>
    <t>ŚRODEK DO MYCIA POWIERZCHNI w kolorze niebieskim [5L]</t>
  </si>
  <si>
    <t>ŚRODEK DO MYCIA SANITARIATÓW w kolorze czerwonym  [5L]</t>
  </si>
  <si>
    <t>ŚRODEK DO MYCIA SZYB, LUSTER, OKIEN  w kolorze niebieskim [750ml]</t>
  </si>
  <si>
    <t xml:space="preserve">Preparat gotowy do użycia, przeznaczony do codziennego czyszczenia niezabezpieczonych, wodoodpornych powierzchni oraz szkła. Bardzo szybko i skutecznie usuwa zanieczyszczenia z mytych powierzchni, zawiera technologię ONT – neutralizuje nieprzyjemne zapachy, nie pozostawia smug i zacieków, skutecznie usuwa tłuste zabrudzenia i ślady palców. Niebieska ciecz, pH 7, gęstość 1,00g/cm3, 1,2-benzoizotiazol-3(2H)-on 0,1-0,1, </t>
  </si>
  <si>
    <t>szt,</t>
  </si>
  <si>
    <t>ŻEL do WC  [750ml]</t>
  </si>
  <si>
    <t xml:space="preserve">Antybakteryjny żel do mycia i odkamieniania sanitariatów. Preparat w postaci żelu do codziennego mycia muszli klozetowych, pisuarów, umywalek i armatury łazienkowej. Skutecznie usuwający kamień i osady z mydła. Konsystencja żelu ułatwiająca przyleganie preparatu  na pionowych powierzchniach i  gwarantująca większą skuteczność mycia. Zalecany do mycia armatury łazienkowej. Posiadający właściwości antybakteryjne oraz morski zapach. Butelka typu „kaczka” ułatwiająca dotarcie do trudno dostępnych miejsc. W składzie zawierający niejonowe środki powierzchniowo czynne, kwas fosforowy, kwas mrówkowy, kwas amidosulfonowy. Wartość pH ok. 1, gęstość1,04g/ cm. Opakowanie typu „kaczka” posiadający pozwolenie MZ na obrót produktem biobójczym </t>
  </si>
  <si>
    <t>ŻEL do WC wybielający  [750ml]</t>
  </si>
  <si>
    <t>Wybielający żel do czyszczenia sanitariatów. Chlorowy preparat do czyszczenia i wybielania: muszli klozetowych, umywalek, brodzików, zlewów, odpływów, koszy i pojemników na odpady. Preparat  neutralizujący nieprzyjemne zapachy oraz usuwający przebarwienia wywołane grzybami. Skutecznie czyszczący fugi i powierzchnie wrażliwe na działanie kwasów. W składzie zawierający: podchloryn sodu, wodorotlenek sodu, kompozycja zapachowa, niejonowy środek powierzchniowo czynny. Postać gęstej cieczy. Wartość pH 13, gęstość1,08 g/ cm. Butelka typu kaczka ułatwia dotarcie do trudno dostępnych miejsc, posiada pozwolenie MZ na obrót produktem biobójczym oraz atest PZH</t>
  </si>
  <si>
    <t>* Zamawiający wymaga aby środki z poz. 1-8 w powyższym pakiecie pochodziły od jednego producenta z jednej linii produktów chemii profesjonalnej</t>
  </si>
  <si>
    <t>* Zamawiający wymaga dla poz. 1-8  dostarczenia certyfikatu ISO9001, ISO14001 oraz certyfikatu Green Point</t>
  </si>
  <si>
    <t>* Zamawiający wymaga dla pozycji od 1-3 dostarczenia aktualnych atestów PZH</t>
  </si>
  <si>
    <t xml:space="preserve">* Wykonawca dla poz. 1, 2, 3 zamontuje system dozowania (27 pomp trójfunkcyjnych lub 81 pomp jednofunkcyjnych) w wyznaczonych punktach na terenie szpitala </t>
  </si>
  <si>
    <t>* Zamawiający wymaga przeprowadzenia w ciągu 21 dni od podpisania umowy przeprowadzenia szkolenia pracowników z używania chemii profesjonalnej</t>
  </si>
  <si>
    <t>* Zamawiający wymaga dostarczenia aktualnych planów higieny do dostarczanych produktów, we wszystkich miejscach montażu pomp</t>
  </si>
  <si>
    <t>* Zamawiający wymaga dostarczenia aktualnych dokumentów (tj. karty bhp, ulotki, karty charakterystyki) do dostarczanych produktów</t>
  </si>
  <si>
    <t>* Zamawiający wymaga wykonania przeglądu sprawdzenia prawidłowego funkcjonowania zamontowanych dozowników przynajmniej 1 raz w kwartale</t>
  </si>
  <si>
    <t>* Zamawiający wymaga dokonania serwisu i usunięcia zgłoszonych awarii systemów dozujacych w czasie 24h od momentu zgłoszenia</t>
  </si>
  <si>
    <t>* Zamawiający wymaga aby produkty z pozycji 9 i 10 posiadały pozwolenie MZ na obrót produktem biobójczym</t>
  </si>
  <si>
    <t>pakiet 14</t>
  </si>
  <si>
    <t>pakiet 15</t>
  </si>
  <si>
    <t>Pakiet 16</t>
  </si>
  <si>
    <t>KOSZ na odpady pedałowy 28L</t>
  </si>
  <si>
    <t>Kosz otwierany przyciskiem pedałowym, wyposażony w wewnętrzne wiaderko, wykonany z tworzywa z dodatkiem kopolimerów, odporny na pekanie, o wymiarach 37,5 X 50,5 X 32 cm, waga max. 2,0 kg</t>
  </si>
  <si>
    <t>KOSZ na odpady pedałowy 50L</t>
  </si>
  <si>
    <t>Kosz otwierany przyciskiem pedałowym, wykonany z tworzywa z dodatkiem kopolimerów, odporny na pekanie, o wymiarach 34,5 X 68,5 X 44,5 cm, waga max. 2,2 kg</t>
  </si>
  <si>
    <t>* Zamawiający wymaga dołączenia do oferty kart katalogowych wraz ze zdjęciami produktów z poz. 1-2, wraz z dokładnym opisem parametrów zaproponowanych produktów.</t>
  </si>
  <si>
    <t>Zamawiający wymaga dostarczenia wraz z ofertą, dla wszystkich środków, kart charakterystyki w wersji elektronicznej z możliwością wydruku</t>
  </si>
  <si>
    <t>Zamawiający zastrzega sobie prawo, w razie wątpliwości spełniania wymogów siwz, zwrócenie się do Oferenta o dostarczenie próbek do każdej pozycji na który Oferent składa ofertę - niespełnienie tego warunku skutkuje odrzuceniem oferty</t>
  </si>
  <si>
    <t>zmiotka + szufelka</t>
  </si>
  <si>
    <t>miotła</t>
  </si>
  <si>
    <t>worki do odkurzacza</t>
  </si>
  <si>
    <t>pad maszynowy 16'</t>
  </si>
  <si>
    <t>pad maszynowy 18'</t>
  </si>
  <si>
    <t>ZP/TP/2021/ …... - środki czystości</t>
  </si>
  <si>
    <t>Pad maszynowy biały 18 (460mm); przeznaczony do polerowania na sucho powłok ochronnych; odpowiedni do wszystkich typów maszyn.</t>
  </si>
  <si>
    <t>Pad maszynowy biały 16 (410mm); przeznaczony do polerowania na sucho powłok ochronnych; odpowiedni do wszystkich typów maszyn.</t>
  </si>
  <si>
    <t>Pad maszynowy czerwony 16 (410mm); przeznaczony do utrzymania czystości z użyciem maszyn czyszczących oraz szorowarek.</t>
  </si>
  <si>
    <t>ŚRODEK czyszcząco-odkamieniający do toalet i łazienek [1 L]</t>
  </si>
  <si>
    <t>Środek w formie pianki do mycia i odkamieniania urządzeń i powierzchni sanitarnych; wykazujący bardzo dobre właściwości myjące, pianotwórcze nawet w bardzo dużych rozcieńczeniach; skutecznie usuwający bieżące zanieczyszczenia takie jak: zacieki wodne, kamień, rdzę oraz resztki mydła; stosowany do mycia: posadzek, wanien, brodzików, kabin prysznicowych, umywalek, muszli, pisuarów oraz armatury łazienkowej jak również do czyszczenia fug białych i kolorowych; możliwe czyszczenie ręczne i pianowe; stosowany do szkła, stali nierdzewnej i chromowanej, emalii, plastiku; możliwość stosowania rozcieńczonego wodą w proporcjach od 1:1 do 1:100. Wartość pH 2-3 (1% roztworu) gęstość: 1,0-1,1 g/ml</t>
  </si>
  <si>
    <t>ŚRODEK DO DOCZYSZCZANIA GRUNTOWNEGO POSADZEK [5L]</t>
  </si>
  <si>
    <t>Skuteczny, alkaliczny preparat myjący przeznaczony do stosowania w automatach szorujących. Niskopienny środek skuteczny w usuwaniu uporczywych zabrudzeń ze wszystkich wodoodpornych, niezabezpieczonych podłóg, stosowany do doczyszczania, Można do stosować w maszynach szorujących, wymagane dostarczeni certyfikatu ISO9001 oraz certyfikat Green Point. Gęstość właściwa preparatu (20C) 1,046 pH koncentratu ok. 9,9</t>
  </si>
  <si>
    <r>
      <t>Preparatem do codziennego mycia twardych, wodoodpornych podłóg. Preparat szybko i skutecznie usuwa zanieczyszczenia z mytych powierzchni. Dzięki zawartości technologii O.N.T., neutralizuje nieprzyjemne zapachy, nie pozostawiając zacieków, nie pieni się, może być stosowany do mycia z użyciem mopów lub maszyn, zawiera alkohole aloksylowane, kompozycje zapachowe oraz pentanodiol Posiada atest PZH. Zielona ciecz o wartości pH koncentratu 8,5-9 o gęstości (w 20</t>
    </r>
    <r>
      <rPr>
        <vertAlign val="superscript"/>
        <sz val="9"/>
        <color rgb="FF000000"/>
        <rFont val="Arial"/>
        <family val="2"/>
        <charset val="238"/>
      </rPr>
      <t>o</t>
    </r>
    <r>
      <rPr>
        <sz val="9"/>
        <color rgb="FF000000"/>
        <rFont val="Arial"/>
        <family val="2"/>
        <charset val="238"/>
      </rPr>
      <t>C) ok. 1,0 g/cm</t>
    </r>
    <r>
      <rPr>
        <vertAlign val="superscript"/>
        <sz val="9"/>
        <color rgb="FF000000"/>
        <rFont val="Arial"/>
        <family val="2"/>
        <charset val="238"/>
      </rPr>
      <t>3</t>
    </r>
    <r>
      <rPr>
        <sz val="9"/>
        <color rgb="FF000000"/>
        <rFont val="Arial"/>
        <family val="2"/>
        <charset val="238"/>
      </rPr>
      <t xml:space="preserve">,  stężenie robocze 0,5% </t>
    </r>
  </si>
  <si>
    <r>
      <t>Preparat do codziennego mycia twardych, wodoodpornych powierzchni (posadzki, szyby, lustra, meble. Dzięki specjalnej kompozycji alkoholu i związków powierzchniowo czynnych, produkt bardzo skutecznie usuwa zanieczyszczenia z mytych powierzchni. Neutralny chemicznie, pozostawia świeży,przyjemny zapach, wysoka skuteczność usuwania zanieczyszczeń przy niskich stężeniach użytkowych, może być stosowany do mycia z użyciem mopów, maszyn oraz metodą spray. Posiada atest PZH. Niebieska ciecz o pH koncentratu ok. 7-7,5; o gęstości (w 20ºC) ok. 0,99 g/cm</t>
    </r>
    <r>
      <rPr>
        <vertAlign val="superscript"/>
        <sz val="9"/>
        <color rgb="FF000000"/>
        <rFont val="Arial"/>
        <family val="2"/>
        <charset val="238"/>
      </rPr>
      <t>3</t>
    </r>
    <r>
      <rPr>
        <sz val="9"/>
        <color rgb="FF000000"/>
        <rFont val="Arial"/>
        <family val="2"/>
        <charset val="238"/>
      </rPr>
      <t xml:space="preserve">, stężenie robocze 0,5%. w składzie zawierający propanol, benzoizotiazolon oraz  kompozycje zapachowe. Wymagane dostarczenie </t>
    </r>
    <r>
      <rPr>
        <b/>
        <sz val="9"/>
        <color rgb="FF000000"/>
        <rFont val="Arial"/>
        <family val="2"/>
        <charset val="238"/>
      </rPr>
      <t>30 opisanych butelek 500ml</t>
    </r>
    <r>
      <rPr>
        <sz val="9"/>
        <color rgb="FF000000"/>
        <rFont val="Arial"/>
        <family val="2"/>
        <charset val="238"/>
      </rPr>
      <t xml:space="preserve"> ze spryskiwaczem.</t>
    </r>
  </si>
  <si>
    <r>
      <t>Kwasowy preparat do codziennego mycia kwasoodpornych powierzchni w toaletach, szczególnie polecanym przy używaniu wody twardej. Dzięki specjalnej mieszaninie związków powierzchniowo czynnych, kwasu cytrynowego (3-10%) i inhibitorów korozji preparat szybko i skutecznie usuwa zanieczyszczenia (zwłaszcza osady kamienne) i nie jest agresywny chemicznie w stosunku do mytych powierzchni, pozostawia świeży, cytrynowy zapach. Posiada atest PZH. Czerwona ciecz o wartości  pH koncentratu ok. 3; o gęstości (20</t>
    </r>
    <r>
      <rPr>
        <vertAlign val="superscript"/>
        <sz val="9"/>
        <color rgb="FF000000"/>
        <rFont val="Arial"/>
        <family val="2"/>
        <charset val="238"/>
      </rPr>
      <t>o</t>
    </r>
    <r>
      <rPr>
        <sz val="9"/>
        <color rgb="FF000000"/>
        <rFont val="Arial"/>
        <family val="2"/>
        <charset val="238"/>
      </rPr>
      <t>C) ok. 0,98 g/cm</t>
    </r>
    <r>
      <rPr>
        <vertAlign val="superscript"/>
        <sz val="9"/>
        <color rgb="FF000000"/>
        <rFont val="Arial"/>
        <family val="2"/>
        <charset val="238"/>
      </rPr>
      <t>3</t>
    </r>
    <r>
      <rPr>
        <sz val="9"/>
        <color rgb="FF000000"/>
        <rFont val="Arial"/>
        <family val="2"/>
        <charset val="238"/>
      </rPr>
      <t xml:space="preserve">, stężenie robocze: 0,5%.  Wymagane dostarczenie </t>
    </r>
    <r>
      <rPr>
        <b/>
        <sz val="9"/>
        <color rgb="FF000000"/>
        <rFont val="Arial"/>
        <family val="2"/>
        <charset val="238"/>
      </rPr>
      <t>30 opisanych butelek 500ml</t>
    </r>
    <r>
      <rPr>
        <sz val="9"/>
        <color rgb="FF000000"/>
        <rFont val="Arial"/>
        <family val="2"/>
        <charset val="238"/>
      </rPr>
      <t xml:space="preserve"> ze spryskiwaczem.</t>
    </r>
  </si>
  <si>
    <t>mata dekontaminacyjna</t>
  </si>
  <si>
    <r>
      <t xml:space="preserve">maty dekontaminacyjne wykonane ze zrywalnych jednorazowych warstw; pokryte substancją hamującą rozwój drobnoustrojów, chroniące przed pleśnią i bakteriami; niski profil brzegów </t>
    </r>
    <r>
      <rPr>
        <sz val="9"/>
        <color theme="1"/>
        <rFont val="Arial"/>
        <family val="2"/>
        <charset val="238"/>
      </rPr>
      <t>ułatwiający ruch wózków; odporne na promienie słoneczne oraz przetarcia; mata składająca się z oznaczanych, zrywanych warstw; z samoprzylepnym spodem zapobiegającym przesuwaniu sie mat, nie zawierające PCV; zawierające związek antybakteryjny 2-n-octyl-4-isothiazolin-3-one (OIT); o wymiarach: 90cm X 115cm, wysokość 2,1mm; zestaw:</t>
    </r>
    <r>
      <rPr>
        <sz val="9"/>
        <rFont val="Arial"/>
        <family val="2"/>
        <charset val="238"/>
      </rPr>
      <t xml:space="preserve"> 24 maty (każda mata zawierająca minimum 30 zrywalnych listków)</t>
    </r>
  </si>
  <si>
    <t>worki z mikrowłókna do odkurzacza Zelmer Aquos jaki posiada szpital</t>
  </si>
  <si>
    <t>Zestaw wykonany z lekkiego, a zarazem wytrzymałego tworzywa; szufelka z gumą zapewniającą dokładne przyleganie grawędzi do podłogi; zestaw umożliwiający mocowanie zmiotki do szufelki</t>
  </si>
  <si>
    <t>worki z mikrowłókna do odkurzacza Makita VC3011L jaki posiada szpital</t>
  </si>
  <si>
    <t>Miotła do zamiatania sypkich materiałów; miękkie, elastyczne, długie włosie z tworzywa sztucznego; rozszczepione na końcach włókna poprawiające skuteczność zbierania; trzonek wkręcany w miotłę, drewniany lub plastikowy.</t>
  </si>
  <si>
    <r>
      <t>worki z mikrowłókna do odkurzacza Numatic GVE370</t>
    </r>
    <r>
      <rPr>
        <sz val="9"/>
        <color rgb="FF000000"/>
        <rFont val="Arial1"/>
        <charset val="238"/>
      </rPr>
      <t xml:space="preserve"> jaki posiada szpital</t>
    </r>
  </si>
  <si>
    <r>
      <t xml:space="preserve">MLECZKO do czyszczenia </t>
    </r>
    <r>
      <rPr>
        <sz val="9"/>
        <color rgb="FFFF0000"/>
        <rFont val="Arial"/>
        <family val="2"/>
        <charset val="238"/>
      </rPr>
      <t>[750L]</t>
    </r>
  </si>
  <si>
    <r>
      <rPr>
        <sz val="9"/>
        <color rgb="FFFF0000"/>
        <rFont val="Arial"/>
        <family val="2"/>
        <charset val="238"/>
      </rPr>
      <t>1 op. = 750ml</t>
    </r>
    <r>
      <rPr>
        <sz val="9"/>
        <color rgb="FF000000"/>
        <rFont val="Arial"/>
        <family val="2"/>
        <charset val="238"/>
      </rPr>
      <t>; współczynnik pH 9,9 - 10,5; gęstość: 1,25 do 1,40 g/cm3  łagodne mleczko czyszczące nie zawierające krzemianów; zawierające w swoim składzie pył marmurowy; do stosowania na powierzchniach delikatnych takich jak między innymi płyty ceramiczne; przeznaczone do czyszczenia silnie zabrudzonych powierzchni; zawartość niejonowych związków powierzchniowo czynnych &lt; 5%; butelka z perforowanymi wgłbieniami ułatwiającymi trzymanie; do zastosowań profesionalnych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</si>
</sst>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quot; zł&quot;_-;\-* #,##0.00&quot; zł&quot;_-;_-* \-??&quot; zł&quot;_-;_-@_-"/>
    <numFmt numFmtId="165" formatCode="#,##0.00&quot; zł&quot;;[Red]\-#,##0.00&quot; zł&quot;"/>
    <numFmt numFmtId="166" formatCode="#,##0.00\ [$zł-415];[Red]\-#,##0.00\ [$zł-415]"/>
    <numFmt numFmtId="167" formatCode="#,##0.00&quot; zł&quot;"/>
    <numFmt numFmtId="168" formatCode="0E+00"/>
    <numFmt numFmtId="169" formatCode="\ #,##0.00&quot; zł &quot;;\-#,##0.00&quot; zł &quot;;&quot; -&quot;#&quot; zł &quot;;@\ "/>
    <numFmt numFmtId="170" formatCode="#,##0.00&quot; zł&quot;;\-#,##0.00&quot; zł&quot;"/>
    <numFmt numFmtId="171" formatCode="0.E+00"/>
    <numFmt numFmtId="172" formatCode="[$€-2]\ #,##0.00"/>
  </numFmts>
  <fonts count="24">
    <font>
      <sz val="10"/>
      <name val="Arial"/>
      <family val="2"/>
      <charset val="238"/>
    </font>
    <font>
      <sz val="11"/>
      <color rgb="FF000000"/>
      <name val="Arial1"/>
      <charset val="238"/>
    </font>
    <font>
      <sz val="11"/>
      <color rgb="FF000000"/>
      <name val="Arial2"/>
      <charset val="238"/>
    </font>
    <font>
      <sz val="10"/>
      <name val="Arial CE"/>
      <family val="2"/>
      <charset val="238"/>
    </font>
    <font>
      <sz val="9"/>
      <color rgb="FF000000"/>
      <name val="Arial"/>
      <family val="2"/>
      <charset val="238"/>
    </font>
    <font>
      <b/>
      <sz val="9"/>
      <color rgb="FF000000"/>
      <name val="Arial"/>
      <family val="2"/>
      <charset val="238"/>
    </font>
    <font>
      <sz val="9"/>
      <name val="Arial"/>
      <family val="2"/>
      <charset val="238"/>
    </font>
    <font>
      <b/>
      <sz val="9"/>
      <color rgb="FFFF0000"/>
      <name val="Arial"/>
      <family val="2"/>
      <charset val="238"/>
    </font>
    <font>
      <b/>
      <sz val="9"/>
      <name val="Arial"/>
      <family val="2"/>
      <charset val="238"/>
    </font>
    <font>
      <b/>
      <i/>
      <sz val="9"/>
      <color rgb="FF000000"/>
      <name val="Arial"/>
      <family val="2"/>
      <charset val="238"/>
    </font>
    <font>
      <b/>
      <i/>
      <sz val="9"/>
      <name val="Arial"/>
      <family val="2"/>
      <charset val="238"/>
    </font>
    <font>
      <sz val="8"/>
      <color rgb="FF000000"/>
      <name val="Arial"/>
      <family val="2"/>
      <charset val="238"/>
    </font>
    <font>
      <sz val="11"/>
      <color rgb="FF000000"/>
      <name val="Calibri"/>
      <family val="2"/>
      <charset val="238"/>
    </font>
    <font>
      <b/>
      <u/>
      <sz val="9"/>
      <color rgb="FF000000"/>
      <name val="Arial"/>
      <family val="2"/>
      <charset val="238"/>
    </font>
    <font>
      <u/>
      <sz val="9"/>
      <color rgb="FF000000"/>
      <name val="Arial"/>
      <family val="2"/>
      <charset val="238"/>
    </font>
    <font>
      <sz val="9"/>
      <color rgb="FFFF0000"/>
      <name val="Arial"/>
      <family val="2"/>
      <charset val="238"/>
    </font>
    <font>
      <u/>
      <sz val="9"/>
      <name val="Arial"/>
      <family val="2"/>
      <charset val="238"/>
    </font>
    <font>
      <sz val="10"/>
      <color rgb="FF000000"/>
      <name val="Arial"/>
      <family val="2"/>
      <charset val="238"/>
    </font>
    <font>
      <vertAlign val="superscript"/>
      <sz val="9"/>
      <color rgb="FF000000"/>
      <name val="Arial"/>
      <family val="2"/>
      <charset val="238"/>
    </font>
    <font>
      <sz val="9"/>
      <color rgb="FF000000"/>
      <name val="Arial1"/>
      <charset val="238"/>
    </font>
    <font>
      <b/>
      <u/>
      <sz val="9"/>
      <name val="Arial"/>
      <family val="2"/>
      <charset val="238"/>
    </font>
    <font>
      <sz val="9"/>
      <color rgb="FF008000"/>
      <name val="Arial"/>
      <family val="2"/>
      <charset val="238"/>
    </font>
    <font>
      <sz val="10"/>
      <name val="Arial"/>
      <family val="2"/>
      <charset val="238"/>
    </font>
    <font>
      <sz val="9"/>
      <color theme="1"/>
      <name val="Arial"/>
      <family val="2"/>
      <charset val="238"/>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s>
  <cellStyleXfs count="6">
    <xf numFmtId="0" fontId="0" fillId="0" borderId="0"/>
    <xf numFmtId="0" fontId="1" fillId="0" borderId="0"/>
    <xf numFmtId="0" fontId="2" fillId="0" borderId="0"/>
    <xf numFmtId="0" fontId="3" fillId="0" borderId="0"/>
    <xf numFmtId="0" fontId="22" fillId="0" borderId="0"/>
    <xf numFmtId="0" fontId="12" fillId="0" borderId="0"/>
  </cellStyleXfs>
  <cellXfs count="165">
    <xf numFmtId="0" fontId="0" fillId="0" borderId="0" xfId="0"/>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3" fontId="5"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0" fontId="7" fillId="0" borderId="0" xfId="3" applyFont="1" applyBorder="1" applyAlignment="1">
      <alignment horizontal="left" vertical="center" wrapText="1"/>
    </xf>
    <xf numFmtId="0" fontId="8" fillId="0" borderId="0" xfId="3" applyFont="1" applyBorder="1" applyAlignment="1">
      <alignment horizontal="center" vertical="center"/>
    </xf>
    <xf numFmtId="0" fontId="8" fillId="0" borderId="0" xfId="0" applyFont="1" applyAlignment="1">
      <alignment vertical="center"/>
    </xf>
    <xf numFmtId="0" fontId="9" fillId="2" borderId="1" xfId="3"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164" fontId="9" fillId="2" borderId="1" xfId="3" applyNumberFormat="1" applyFont="1" applyFill="1" applyBorder="1" applyAlignment="1">
      <alignment horizontal="center" vertical="center" wrapText="1"/>
    </xf>
    <xf numFmtId="164" fontId="10" fillId="2" borderId="1" xfId="3" applyNumberFormat="1" applyFont="1" applyFill="1" applyBorder="1" applyAlignment="1">
      <alignment horizontal="center" vertical="center" wrapText="1"/>
    </xf>
    <xf numFmtId="9" fontId="10" fillId="2" borderId="1" xfId="3"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0" applyFont="1" applyBorder="1" applyAlignment="1">
      <alignment vertical="center" wrapText="1"/>
    </xf>
    <xf numFmtId="0" fontId="11" fillId="0" borderId="1" xfId="5" applyFont="1" applyBorder="1" applyAlignment="1" applyProtection="1">
      <alignmen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165" fontId="4" fillId="0" borderId="1" xfId="0" applyNumberFormat="1" applyFont="1" applyBorder="1" applyAlignment="1">
      <alignment vertical="center"/>
    </xf>
    <xf numFmtId="166" fontId="4" fillId="0" borderId="1" xfId="2" applyNumberFormat="1" applyFont="1" applyBorder="1" applyAlignment="1">
      <alignment vertical="center"/>
    </xf>
    <xf numFmtId="9" fontId="6" fillId="0" borderId="1" xfId="3" applyNumberFormat="1" applyFont="1" applyBorder="1" applyAlignment="1">
      <alignment horizontal="center" vertical="center"/>
    </xf>
    <xf numFmtId="166" fontId="4" fillId="0" borderId="1" xfId="1"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5" fillId="0" borderId="1" xfId="0" applyFont="1" applyBorder="1" applyAlignment="1">
      <alignment horizontal="center" vertical="center"/>
    </xf>
    <xf numFmtId="0" fontId="4" fillId="0" borderId="0" xfId="0" applyFont="1" applyBorder="1" applyAlignment="1">
      <alignment horizontal="center" vertical="center"/>
    </xf>
    <xf numFmtId="0" fontId="13" fillId="0" borderId="0" xfId="0" applyFont="1" applyAlignment="1">
      <alignment vertical="center" wrapText="1"/>
    </xf>
    <xf numFmtId="166" fontId="5" fillId="0" borderId="0" xfId="1" applyNumberFormat="1" applyFont="1" applyBorder="1" applyAlignment="1">
      <alignment horizontal="left" vertical="center" wrapText="1"/>
    </xf>
    <xf numFmtId="0" fontId="5" fillId="0" borderId="0" xfId="1" applyFont="1" applyBorder="1" applyAlignment="1">
      <alignment horizontal="center" vertical="center"/>
    </xf>
    <xf numFmtId="166" fontId="4" fillId="0" borderId="0" xfId="1" applyNumberFormat="1" applyFont="1" applyBorder="1" applyAlignment="1">
      <alignment horizontal="center" vertical="center"/>
    </xf>
    <xf numFmtId="166" fontId="5" fillId="0" borderId="0" xfId="1" applyNumberFormat="1" applyFont="1" applyBorder="1" applyAlignment="1">
      <alignment horizontal="right" vertical="center"/>
    </xf>
    <xf numFmtId="165" fontId="7" fillId="0" borderId="1" xfId="0" applyNumberFormat="1" applyFont="1" applyBorder="1" applyAlignment="1">
      <alignment vertical="center"/>
    </xf>
    <xf numFmtId="0" fontId="6" fillId="0" borderId="0" xfId="0" applyFont="1" applyBorder="1" applyAlignment="1">
      <alignment horizontal="center" vertical="center"/>
    </xf>
    <xf numFmtId="0" fontId="4" fillId="0" borderId="0" xfId="0" applyFont="1" applyAlignment="1">
      <alignment vertical="center"/>
    </xf>
    <xf numFmtId="0" fontId="4" fillId="0" borderId="1" xfId="1" applyFont="1" applyBorder="1" applyAlignment="1">
      <alignment horizontal="left" vertical="center" wrapText="1"/>
    </xf>
    <xf numFmtId="0" fontId="5" fillId="0" borderId="1" xfId="1" applyFont="1" applyBorder="1" applyAlignment="1">
      <alignment horizontal="center" vertical="center"/>
    </xf>
    <xf numFmtId="167" fontId="6" fillId="0" borderId="1" xfId="0" applyNumberFormat="1" applyFont="1" applyBorder="1" applyAlignment="1">
      <alignment vertical="center"/>
    </xf>
    <xf numFmtId="167" fontId="4" fillId="0" borderId="1" xfId="0" applyNumberFormat="1" applyFont="1" applyBorder="1" applyAlignment="1">
      <alignment vertical="center"/>
    </xf>
    <xf numFmtId="0" fontId="4" fillId="0" borderId="1" xfId="0"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5" fillId="0" borderId="2" xfId="1" applyFont="1" applyBorder="1" applyAlignment="1">
      <alignment horizontal="center" vertical="center"/>
    </xf>
    <xf numFmtId="0" fontId="4" fillId="0" borderId="1" xfId="1" applyFont="1" applyBorder="1" applyAlignment="1">
      <alignment horizontal="left" vertical="center" wrapText="1"/>
    </xf>
    <xf numFmtId="0" fontId="5" fillId="0" borderId="3" xfId="1" applyFont="1" applyBorder="1" applyAlignment="1">
      <alignment horizontal="center" vertical="center"/>
    </xf>
    <xf numFmtId="0" fontId="5" fillId="0" borderId="0" xfId="0" applyFont="1" applyAlignment="1">
      <alignment vertical="center" wrapText="1"/>
    </xf>
    <xf numFmtId="3" fontId="5" fillId="0" borderId="0" xfId="0" applyNumberFormat="1" applyFont="1" applyAlignment="1">
      <alignment horizontal="center" vertical="center"/>
    </xf>
    <xf numFmtId="0" fontId="6" fillId="0" borderId="0" xfId="0" applyFont="1" applyAlignment="1">
      <alignment vertical="center"/>
    </xf>
    <xf numFmtId="0" fontId="4" fillId="0" borderId="1" xfId="0" applyFont="1" applyBorder="1" applyAlignment="1">
      <alignment horizontal="center" vertical="center"/>
    </xf>
    <xf numFmtId="49" fontId="4" fillId="0" borderId="1" xfId="0" applyNumberFormat="1"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4" xfId="0" applyFont="1" applyBorder="1" applyAlignment="1">
      <alignment horizontal="center" vertical="center"/>
    </xf>
    <xf numFmtId="49" fontId="14" fillId="0" borderId="0" xfId="0" applyNumberFormat="1" applyFont="1" applyBorder="1" applyAlignment="1">
      <alignment vertical="center" wrapText="1"/>
    </xf>
    <xf numFmtId="0" fontId="4"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Border="1" applyAlignment="1">
      <alignment vertical="center"/>
    </xf>
    <xf numFmtId="165" fontId="6" fillId="0" borderId="0" xfId="0" applyNumberFormat="1" applyFont="1" applyAlignment="1">
      <alignment vertical="center"/>
    </xf>
    <xf numFmtId="165" fontId="7" fillId="0" borderId="0" xfId="0" applyNumberFormat="1"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49" fontId="6"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4" fillId="0" borderId="0" xfId="0" applyNumberFormat="1"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vertical="center"/>
    </xf>
    <xf numFmtId="49" fontId="4" fillId="0" borderId="1" xfId="0" applyNumberFormat="1" applyFont="1" applyBorder="1" applyAlignment="1">
      <alignment vertical="center"/>
    </xf>
    <xf numFmtId="168" fontId="4" fillId="0" borderId="1" xfId="0" applyNumberFormat="1" applyFont="1" applyBorder="1" applyAlignment="1">
      <alignment vertical="center" wrapText="1"/>
    </xf>
    <xf numFmtId="0" fontId="8" fillId="0" borderId="1" xfId="0" applyFont="1" applyBorder="1" applyAlignment="1">
      <alignment horizontal="center" vertical="center"/>
    </xf>
    <xf numFmtId="0" fontId="4" fillId="0" borderId="0" xfId="0" applyFont="1" applyAlignment="1">
      <alignment vertical="center" wrapText="1"/>
    </xf>
    <xf numFmtId="167" fontId="7" fillId="0" borderId="1" xfId="0" applyNumberFormat="1" applyFont="1" applyBorder="1" applyAlignment="1">
      <alignment vertical="center"/>
    </xf>
    <xf numFmtId="0" fontId="6" fillId="0" borderId="0" xfId="0" applyFont="1" applyBorder="1" applyAlignment="1">
      <alignment vertical="center"/>
    </xf>
    <xf numFmtId="167" fontId="7" fillId="0" borderId="5" xfId="0" applyNumberFormat="1" applyFont="1" applyBorder="1" applyAlignment="1">
      <alignment vertical="center"/>
    </xf>
    <xf numFmtId="167" fontId="7" fillId="0" borderId="0" xfId="0" applyNumberFormat="1" applyFont="1" applyBorder="1" applyAlignment="1">
      <alignment vertical="center"/>
    </xf>
    <xf numFmtId="0" fontId="5" fillId="0" borderId="1" xfId="0" applyFont="1" applyBorder="1" applyAlignment="1">
      <alignment horizontal="center" vertical="center"/>
    </xf>
    <xf numFmtId="49" fontId="4" fillId="0" borderId="4" xfId="0" applyNumberFormat="1" applyFont="1" applyBorder="1" applyAlignment="1">
      <alignment horizontal="center" vertical="center"/>
    </xf>
    <xf numFmtId="0" fontId="5" fillId="0" borderId="0" xfId="0" applyFont="1" applyAlignment="1">
      <alignment horizontal="center" vertical="center"/>
    </xf>
    <xf numFmtId="166" fontId="7" fillId="0" borderId="1" xfId="1" applyNumberFormat="1" applyFont="1" applyBorder="1" applyAlignment="1">
      <alignment horizontal="right" vertical="center"/>
    </xf>
    <xf numFmtId="0" fontId="15" fillId="0" borderId="0" xfId="1" applyFont="1" applyBorder="1" applyAlignment="1">
      <alignment horizontal="center" vertical="center"/>
    </xf>
    <xf numFmtId="166" fontId="7" fillId="0" borderId="6" xfId="1" applyNumberFormat="1" applyFont="1" applyBorder="1" applyAlignment="1">
      <alignment horizontal="right" vertical="center"/>
    </xf>
    <xf numFmtId="0" fontId="6" fillId="0" borderId="1" xfId="0" applyFont="1" applyBorder="1" applyAlignment="1">
      <alignment horizontal="center" vertical="center"/>
    </xf>
    <xf numFmtId="49" fontId="6"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vertical="center"/>
    </xf>
    <xf numFmtId="168" fontId="4" fillId="0" borderId="0" xfId="0" applyNumberFormat="1" applyFont="1" applyAlignment="1">
      <alignment vertical="center" wrapText="1"/>
    </xf>
    <xf numFmtId="0" fontId="8" fillId="0" borderId="0" xfId="0" applyFont="1" applyAlignment="1">
      <alignment horizontal="center" vertical="center"/>
    </xf>
    <xf numFmtId="49" fontId="6" fillId="0" borderId="0" xfId="0" applyNumberFormat="1" applyFont="1" applyAlignment="1">
      <alignment horizontal="center" vertical="center"/>
    </xf>
    <xf numFmtId="167" fontId="7" fillId="0" borderId="1" xfId="0" applyNumberFormat="1" applyFont="1" applyBorder="1" applyAlignment="1">
      <alignment vertical="center"/>
    </xf>
    <xf numFmtId="0" fontId="4" fillId="0" borderId="1" xfId="3" applyFont="1" applyBorder="1" applyAlignment="1">
      <alignment horizontal="center" vertical="center"/>
    </xf>
    <xf numFmtId="49" fontId="4" fillId="0" borderId="1" xfId="0" applyNumberFormat="1" applyFont="1" applyBorder="1" applyAlignment="1">
      <alignment vertical="center" wrapText="1"/>
    </xf>
    <xf numFmtId="3" fontId="8"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165" fontId="6" fillId="0" borderId="1" xfId="0" applyNumberFormat="1" applyFont="1" applyBorder="1" applyAlignment="1">
      <alignment vertical="center"/>
    </xf>
    <xf numFmtId="0" fontId="4" fillId="0" borderId="1" xfId="3" applyFont="1" applyBorder="1" applyAlignment="1">
      <alignment vertical="center"/>
    </xf>
    <xf numFmtId="0" fontId="4" fillId="0" borderId="1" xfId="3" applyFont="1" applyBorder="1" applyAlignment="1">
      <alignment vertical="center" wrapText="1"/>
    </xf>
    <xf numFmtId="49" fontId="6" fillId="0" borderId="1" xfId="0" applyNumberFormat="1" applyFont="1" applyBorder="1" applyAlignment="1">
      <alignment horizontal="left" vertical="center"/>
    </xf>
    <xf numFmtId="49" fontId="16" fillId="0" borderId="0" xfId="0" applyNumberFormat="1" applyFont="1" applyAlignment="1">
      <alignment vertical="center"/>
    </xf>
    <xf numFmtId="167" fontId="7" fillId="0" borderId="0" xfId="0" applyNumberFormat="1" applyFont="1" applyBorder="1" applyAlignment="1">
      <alignment vertical="center"/>
    </xf>
    <xf numFmtId="0" fontId="5" fillId="0" borderId="0" xfId="0" applyFont="1" applyAlignment="1">
      <alignment vertical="center" wrapText="1"/>
    </xf>
    <xf numFmtId="49" fontId="6" fillId="0" borderId="1" xfId="0" applyNumberFormat="1" applyFont="1" applyBorder="1" applyAlignment="1">
      <alignment vertical="center" wrapText="1"/>
    </xf>
    <xf numFmtId="0" fontId="8" fillId="0" borderId="1" xfId="0" applyFont="1" applyBorder="1" applyAlignment="1">
      <alignment horizontal="center" vertical="center"/>
    </xf>
    <xf numFmtId="0" fontId="17" fillId="0" borderId="0" xfId="0" applyFont="1"/>
    <xf numFmtId="49" fontId="14" fillId="0" borderId="0" xfId="0" applyNumberFormat="1" applyFont="1" applyBorder="1" applyAlignment="1">
      <alignment vertical="center" wrapText="1"/>
    </xf>
    <xf numFmtId="0" fontId="4" fillId="0" borderId="0" xfId="0" applyFont="1" applyAlignment="1">
      <alignment vertical="center" wrapText="1"/>
    </xf>
    <xf numFmtId="0" fontId="8" fillId="0" borderId="0" xfId="0" applyFont="1" applyAlignment="1">
      <alignment horizontal="center" vertical="center"/>
    </xf>
    <xf numFmtId="165" fontId="7" fillId="0" borderId="3" xfId="0" applyNumberFormat="1" applyFont="1" applyBorder="1" applyAlignment="1">
      <alignment vertical="center"/>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8" fillId="0" borderId="0" xfId="0" applyFont="1" applyAlignment="1">
      <alignment vertical="center"/>
    </xf>
    <xf numFmtId="0" fontId="5" fillId="0" borderId="1" xfId="0" applyFont="1" applyBorder="1" applyAlignment="1">
      <alignment horizontal="center" vertical="center" wrapText="1"/>
    </xf>
    <xf numFmtId="166" fontId="7" fillId="0" borderId="3" xfId="0" applyNumberFormat="1" applyFont="1" applyBorder="1" applyAlignment="1">
      <alignment vertical="center"/>
    </xf>
    <xf numFmtId="1" fontId="8" fillId="0" borderId="1" xfId="0" applyNumberFormat="1" applyFont="1" applyBorder="1" applyAlignment="1">
      <alignment horizontal="center" vertical="center"/>
    </xf>
    <xf numFmtId="0" fontId="6" fillId="0" borderId="1" xfId="4" applyFont="1" applyBorder="1" applyAlignment="1">
      <alignment vertical="center" wrapText="1"/>
    </xf>
    <xf numFmtId="0" fontId="8" fillId="0" borderId="1" xfId="4" applyFont="1" applyBorder="1" applyAlignment="1">
      <alignment horizontal="center" vertical="center"/>
    </xf>
    <xf numFmtId="0" fontId="4" fillId="0" borderId="1" xfId="4" applyFont="1" applyBorder="1" applyAlignment="1">
      <alignment horizontal="center" vertical="center"/>
    </xf>
    <xf numFmtId="169" fontId="4" fillId="0" borderId="1" xfId="0" applyNumberFormat="1" applyFont="1" applyBorder="1" applyAlignment="1">
      <alignment vertical="center" wrapText="1"/>
    </xf>
    <xf numFmtId="170" fontId="4" fillId="0" borderId="1" xfId="0" applyNumberFormat="1" applyFont="1" applyBorder="1" applyAlignment="1">
      <alignment horizontal="center" vertical="center"/>
    </xf>
    <xf numFmtId="0" fontId="4" fillId="0" borderId="1" xfId="4" applyFont="1" applyBorder="1" applyAlignment="1">
      <alignment vertical="center" wrapText="1"/>
    </xf>
    <xf numFmtId="166" fontId="5" fillId="0" borderId="0" xfId="1" applyNumberFormat="1" applyFont="1" applyBorder="1" applyAlignment="1">
      <alignment vertical="center" wrapText="1"/>
    </xf>
    <xf numFmtId="166" fontId="5" fillId="0" borderId="0" xfId="1" applyNumberFormat="1" applyFont="1" applyBorder="1" applyAlignment="1">
      <alignment horizontal="center" vertical="center"/>
    </xf>
    <xf numFmtId="0" fontId="15" fillId="3" borderId="0" xfId="1" applyFont="1" applyFill="1" applyBorder="1" applyAlignment="1">
      <alignment horizontal="center" vertical="center"/>
    </xf>
    <xf numFmtId="166" fontId="7" fillId="3" borderId="1" xfId="1" applyNumberFormat="1" applyFont="1" applyFill="1" applyBorder="1" applyAlignment="1">
      <alignment horizontal="right" vertical="center"/>
    </xf>
    <xf numFmtId="166" fontId="7" fillId="3" borderId="6" xfId="1" applyNumberFormat="1" applyFont="1" applyFill="1" applyBorder="1" applyAlignment="1">
      <alignment horizontal="right" vertical="center"/>
    </xf>
    <xf numFmtId="166" fontId="7" fillId="0" borderId="0" xfId="1" applyNumberFormat="1" applyFont="1" applyBorder="1" applyAlignment="1">
      <alignment horizontal="right" vertical="center"/>
    </xf>
    <xf numFmtId="49" fontId="6" fillId="0" borderId="1" xfId="0" applyNumberFormat="1" applyFont="1" applyBorder="1" applyAlignment="1">
      <alignment vertical="center" wrapText="1"/>
    </xf>
    <xf numFmtId="0" fontId="4" fillId="0" borderId="1" xfId="0" applyFont="1" applyBorder="1" applyAlignment="1">
      <alignment horizontal="justify" vertical="center" wrapText="1"/>
    </xf>
    <xf numFmtId="0" fontId="5" fillId="0" borderId="1" xfId="4" applyFont="1" applyBorder="1" applyAlignment="1">
      <alignment horizontal="center" vertical="center"/>
    </xf>
    <xf numFmtId="0" fontId="4" fillId="0" borderId="1" xfId="0" applyFont="1" applyBorder="1" applyAlignment="1">
      <alignment vertical="center" wrapText="1"/>
    </xf>
    <xf numFmtId="166" fontId="7" fillId="0" borderId="3" xfId="1" applyNumberFormat="1" applyFont="1" applyBorder="1" applyAlignment="1">
      <alignment horizontal="right" vertical="center"/>
    </xf>
    <xf numFmtId="166" fontId="7" fillId="3" borderId="3" xfId="1" applyNumberFormat="1" applyFont="1" applyFill="1" applyBorder="1" applyAlignment="1">
      <alignment horizontal="right" vertical="center"/>
    </xf>
    <xf numFmtId="3" fontId="4" fillId="0" borderId="0" xfId="0" applyNumberFormat="1" applyFont="1" applyAlignment="1">
      <alignment horizontal="center" vertical="center"/>
    </xf>
    <xf numFmtId="49" fontId="4" fillId="0" borderId="0" xfId="0" applyNumberFormat="1" applyFont="1" applyAlignment="1">
      <alignment vertical="center"/>
    </xf>
    <xf numFmtId="0" fontId="19" fillId="0" borderId="1" xfId="0" applyFont="1" applyBorder="1" applyAlignment="1">
      <alignment vertical="center" wrapText="1"/>
    </xf>
    <xf numFmtId="49" fontId="20" fillId="0" borderId="0" xfId="0" applyNumberFormat="1" applyFont="1" applyAlignment="1">
      <alignment vertical="center"/>
    </xf>
    <xf numFmtId="171" fontId="4" fillId="0" borderId="0" xfId="0" applyNumberFormat="1" applyFont="1" applyAlignment="1">
      <alignment vertical="center" wrapText="1"/>
    </xf>
    <xf numFmtId="0" fontId="6" fillId="0" borderId="0" xfId="0" applyFont="1" applyAlignment="1">
      <alignment horizontal="right" vertical="center"/>
    </xf>
    <xf numFmtId="49" fontId="6" fillId="0" borderId="0" xfId="0" applyNumberFormat="1" applyFont="1" applyBorder="1" applyAlignment="1">
      <alignment vertical="center"/>
    </xf>
    <xf numFmtId="167" fontId="7" fillId="0" borderId="3" xfId="0" applyNumberFormat="1" applyFont="1" applyBorder="1" applyAlignment="1">
      <alignment vertical="center"/>
    </xf>
    <xf numFmtId="49" fontId="20" fillId="0" borderId="0" xfId="0" applyNumberFormat="1" applyFont="1" applyAlignment="1">
      <alignment vertical="center"/>
    </xf>
    <xf numFmtId="172" fontId="21" fillId="0" borderId="0" xfId="0" applyNumberFormat="1" applyFont="1" applyAlignment="1">
      <alignment vertical="center"/>
    </xf>
    <xf numFmtId="49" fontId="8" fillId="0" borderId="0" xfId="0" applyNumberFormat="1" applyFont="1" applyAlignment="1">
      <alignment vertical="center"/>
    </xf>
    <xf numFmtId="0" fontId="5" fillId="0" borderId="0" xfId="0" applyFont="1" applyBorder="1" applyAlignment="1">
      <alignment vertical="center"/>
    </xf>
    <xf numFmtId="2" fontId="6" fillId="0" borderId="0" xfId="0" applyNumberFormat="1" applyFont="1" applyAlignment="1">
      <alignment vertical="center"/>
    </xf>
    <xf numFmtId="0" fontId="0" fillId="0" borderId="0" xfId="0"/>
    <xf numFmtId="0" fontId="4" fillId="0" borderId="2" xfId="0" applyFont="1" applyBorder="1" applyAlignment="1">
      <alignment horizontal="center" vertical="center"/>
    </xf>
    <xf numFmtId="169" fontId="4" fillId="0" borderId="5" xfId="0" applyNumberFormat="1" applyFont="1" applyBorder="1" applyAlignment="1">
      <alignment vertical="center" wrapText="1"/>
    </xf>
    <xf numFmtId="0" fontId="6" fillId="0" borderId="7" xfId="0" applyFont="1" applyBorder="1" applyAlignment="1">
      <alignment horizontal="center" vertical="center"/>
    </xf>
    <xf numFmtId="0" fontId="6" fillId="0" borderId="1" xfId="0" applyFont="1" applyBorder="1" applyAlignment="1">
      <alignment vertical="center"/>
    </xf>
    <xf numFmtId="0" fontId="17" fillId="0" borderId="0" xfId="0" applyFont="1" applyBorder="1"/>
    <xf numFmtId="0" fontId="15" fillId="0" borderId="0" xfId="1" applyFont="1" applyFill="1" applyBorder="1" applyAlignment="1">
      <alignment horizontal="center" vertical="center"/>
    </xf>
    <xf numFmtId="166" fontId="7" fillId="0" borderId="0" xfId="1" applyNumberFormat="1" applyFont="1" applyFill="1" applyBorder="1" applyAlignment="1">
      <alignment horizontal="right" vertical="center"/>
    </xf>
    <xf numFmtId="0" fontId="4" fillId="0" borderId="0" xfId="0" applyFont="1" applyFill="1" applyAlignment="1">
      <alignment vertical="center"/>
    </xf>
    <xf numFmtId="0" fontId="6" fillId="0" borderId="0" xfId="0" applyFont="1" applyFill="1" applyAlignment="1">
      <alignment vertical="center"/>
    </xf>
    <xf numFmtId="0" fontId="22" fillId="0" borderId="1" xfId="0" applyFont="1" applyBorder="1" applyAlignment="1">
      <alignment vertical="top" wrapText="1"/>
    </xf>
    <xf numFmtId="0" fontId="19" fillId="0" borderId="1" xfId="0" applyFont="1" applyFill="1" applyBorder="1" applyAlignment="1">
      <alignment vertical="center" wrapText="1"/>
    </xf>
    <xf numFmtId="0" fontId="8" fillId="0" borderId="0" xfId="3" applyFont="1" applyBorder="1" applyAlignment="1">
      <alignment horizontal="center" vertical="center"/>
    </xf>
  </cellXfs>
  <cellStyles count="6">
    <cellStyle name="Excel Built-in Normal" xfId="5" xr:uid="{00000000-0005-0000-0000-00000A000000}"/>
    <cellStyle name="Normalny" xfId="0" builtinId="0"/>
    <cellStyle name="Normalny 3" xfId="1" xr:uid="{00000000-0005-0000-0000-000006000000}"/>
    <cellStyle name="Normalny 4" xfId="2" xr:uid="{00000000-0005-0000-0000-000007000000}"/>
    <cellStyle name="Normalny_Arkusz1" xfId="3" xr:uid="{00000000-0005-0000-0000-000008000000}"/>
    <cellStyle name="Normalny_wycena"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86"/>
  <sheetViews>
    <sheetView tabSelected="1" topLeftCell="A109" zoomScale="80" zoomScaleNormal="80" zoomScalePageLayoutView="85" workbookViewId="0">
      <selection activeCell="C115" sqref="C115"/>
    </sheetView>
  </sheetViews>
  <sheetFormatPr defaultColWidth="9.140625" defaultRowHeight="12.75"/>
  <cols>
    <col min="1" max="1" width="3.5703125" style="1" customWidth="1"/>
    <col min="2" max="2" width="36.28515625" style="2" customWidth="1"/>
    <col min="3" max="3" width="50.28515625" style="3" customWidth="1"/>
    <col min="4" max="4" width="6.5703125" style="4" customWidth="1"/>
    <col min="5" max="5" width="6.140625" style="5" customWidth="1"/>
    <col min="6" max="6" width="10.7109375" style="3" customWidth="1"/>
    <col min="7" max="7" width="13.140625" style="6" customWidth="1"/>
    <col min="8" max="8" width="7.7109375" style="6" customWidth="1"/>
    <col min="9" max="9" width="13.42578125" style="6" customWidth="1"/>
    <col min="10" max="10" width="13.140625" style="6" customWidth="1"/>
    <col min="11" max="11" width="10.28515625" style="3" customWidth="1"/>
    <col min="12" max="12" width="11.7109375" style="3" customWidth="1"/>
    <col min="13" max="13" width="9.28515625" style="3" customWidth="1"/>
    <col min="14" max="14" width="11.85546875" style="3" customWidth="1"/>
    <col min="15" max="15" width="8" style="3" customWidth="1"/>
    <col min="16" max="19" width="9.140625" style="3"/>
    <col min="20" max="1025" width="9.140625" style="6"/>
  </cols>
  <sheetData>
    <row r="1" spans="1:15">
      <c r="B1" s="7" t="s">
        <v>226</v>
      </c>
    </row>
    <row r="2" spans="1:15">
      <c r="A2" s="164" t="s">
        <v>0</v>
      </c>
      <c r="B2" s="164"/>
      <c r="C2" s="164"/>
      <c r="D2" s="164"/>
      <c r="E2" s="164"/>
      <c r="F2" s="164"/>
      <c r="G2" s="164"/>
      <c r="H2" s="164"/>
      <c r="I2" s="164"/>
      <c r="J2" s="164"/>
      <c r="K2" s="164"/>
      <c r="L2" s="164"/>
      <c r="M2" s="164"/>
      <c r="N2" s="164"/>
      <c r="O2" s="164"/>
    </row>
    <row r="3" spans="1:15">
      <c r="B3" s="9" t="s">
        <v>1</v>
      </c>
    </row>
    <row r="4" spans="1:15" ht="48">
      <c r="A4" s="10" t="s">
        <v>2</v>
      </c>
      <c r="B4" s="10" t="s">
        <v>3</v>
      </c>
      <c r="C4" s="10" t="s">
        <v>4</v>
      </c>
      <c r="D4" s="11" t="s">
        <v>5</v>
      </c>
      <c r="E4" s="10" t="s">
        <v>6</v>
      </c>
      <c r="F4" s="12" t="s">
        <v>7</v>
      </c>
      <c r="G4" s="13" t="s">
        <v>8</v>
      </c>
      <c r="H4" s="14" t="s">
        <v>9</v>
      </c>
      <c r="I4" s="13" t="s">
        <v>10</v>
      </c>
      <c r="J4" s="13" t="s">
        <v>11</v>
      </c>
      <c r="K4" s="15" t="s">
        <v>12</v>
      </c>
      <c r="L4" s="15" t="s">
        <v>13</v>
      </c>
      <c r="M4" s="15" t="s">
        <v>14</v>
      </c>
      <c r="N4" s="15" t="s">
        <v>15</v>
      </c>
      <c r="O4" s="15" t="s">
        <v>16</v>
      </c>
    </row>
    <row r="5" spans="1:15" ht="33.75">
      <c r="A5" s="16">
        <v>1</v>
      </c>
      <c r="B5" s="17" t="s">
        <v>17</v>
      </c>
      <c r="C5" s="18" t="s">
        <v>18</v>
      </c>
      <c r="D5" s="19">
        <v>24</v>
      </c>
      <c r="E5" s="20" t="s">
        <v>19</v>
      </c>
      <c r="F5" s="21"/>
      <c r="G5" s="22">
        <f t="shared" ref="G5:G20" si="0">D5*F5</f>
        <v>0</v>
      </c>
      <c r="H5" s="23">
        <v>0.23</v>
      </c>
      <c r="I5" s="24">
        <f t="shared" ref="I5:I20" si="1">G5*H5</f>
        <v>0</v>
      </c>
      <c r="J5" s="24">
        <f t="shared" ref="J5:J20" si="2">G5+I5</f>
        <v>0</v>
      </c>
      <c r="K5" s="17"/>
      <c r="L5" s="25"/>
      <c r="M5" s="25"/>
      <c r="N5" s="25"/>
      <c r="O5" s="25"/>
    </row>
    <row r="6" spans="1:15" ht="45">
      <c r="A6" s="16">
        <v>2</v>
      </c>
      <c r="B6" s="17" t="s">
        <v>20</v>
      </c>
      <c r="C6" s="18" t="s">
        <v>21</v>
      </c>
      <c r="D6" s="19">
        <v>30</v>
      </c>
      <c r="E6" s="20" t="s">
        <v>22</v>
      </c>
      <c r="F6" s="21"/>
      <c r="G6" s="22">
        <f t="shared" si="0"/>
        <v>0</v>
      </c>
      <c r="H6" s="23">
        <v>0.23</v>
      </c>
      <c r="I6" s="24">
        <f t="shared" si="1"/>
        <v>0</v>
      </c>
      <c r="J6" s="24">
        <f t="shared" si="2"/>
        <v>0</v>
      </c>
      <c r="K6" s="17"/>
      <c r="L6" s="25"/>
      <c r="M6" s="25"/>
      <c r="N6" s="25"/>
      <c r="O6" s="25"/>
    </row>
    <row r="7" spans="1:15" ht="56.25">
      <c r="A7" s="16">
        <v>3</v>
      </c>
      <c r="B7" s="17" t="s">
        <v>23</v>
      </c>
      <c r="C7" s="18" t="s">
        <v>24</v>
      </c>
      <c r="D7" s="19">
        <v>12</v>
      </c>
      <c r="E7" s="20" t="s">
        <v>19</v>
      </c>
      <c r="F7" s="21"/>
      <c r="G7" s="22">
        <f t="shared" si="0"/>
        <v>0</v>
      </c>
      <c r="H7" s="23">
        <v>0.23</v>
      </c>
      <c r="I7" s="24">
        <f t="shared" si="1"/>
        <v>0</v>
      </c>
      <c r="J7" s="24">
        <f t="shared" si="2"/>
        <v>0</v>
      </c>
      <c r="K7" s="17"/>
      <c r="L7" s="25"/>
      <c r="M7" s="25"/>
      <c r="N7" s="25"/>
      <c r="O7" s="25"/>
    </row>
    <row r="8" spans="1:15" ht="67.5">
      <c r="A8" s="16">
        <v>4</v>
      </c>
      <c r="B8" s="17" t="s">
        <v>25</v>
      </c>
      <c r="C8" s="18" t="s">
        <v>26</v>
      </c>
      <c r="D8" s="19">
        <v>120</v>
      </c>
      <c r="E8" s="20" t="s">
        <v>19</v>
      </c>
      <c r="F8" s="21"/>
      <c r="G8" s="22">
        <f t="shared" si="0"/>
        <v>0</v>
      </c>
      <c r="H8" s="23">
        <v>0.23</v>
      </c>
      <c r="I8" s="24">
        <f t="shared" si="1"/>
        <v>0</v>
      </c>
      <c r="J8" s="24">
        <f t="shared" si="2"/>
        <v>0</v>
      </c>
      <c r="K8" s="17"/>
      <c r="L8" s="25"/>
      <c r="M8" s="25"/>
      <c r="N8" s="25"/>
      <c r="O8" s="25"/>
    </row>
    <row r="9" spans="1:15" ht="45">
      <c r="A9" s="16">
        <v>5</v>
      </c>
      <c r="B9" s="17" t="s">
        <v>27</v>
      </c>
      <c r="C9" s="18" t="s">
        <v>28</v>
      </c>
      <c r="D9" s="19">
        <v>4</v>
      </c>
      <c r="E9" s="20" t="s">
        <v>22</v>
      </c>
      <c r="F9" s="21"/>
      <c r="G9" s="22">
        <f t="shared" si="0"/>
        <v>0</v>
      </c>
      <c r="H9" s="23">
        <v>0.23</v>
      </c>
      <c r="I9" s="24">
        <f t="shared" si="1"/>
        <v>0</v>
      </c>
      <c r="J9" s="24">
        <f t="shared" si="2"/>
        <v>0</v>
      </c>
      <c r="K9" s="17"/>
      <c r="L9" s="25"/>
      <c r="M9" s="25"/>
      <c r="N9" s="25"/>
      <c r="O9" s="25"/>
    </row>
    <row r="10" spans="1:15" ht="56.25">
      <c r="A10" s="16">
        <v>6</v>
      </c>
      <c r="B10" s="17" t="s">
        <v>29</v>
      </c>
      <c r="C10" s="18" t="s">
        <v>30</v>
      </c>
      <c r="D10" s="19">
        <v>6</v>
      </c>
      <c r="E10" s="20" t="s">
        <v>22</v>
      </c>
      <c r="F10" s="21"/>
      <c r="G10" s="22">
        <f t="shared" si="0"/>
        <v>0</v>
      </c>
      <c r="H10" s="23">
        <v>0.23</v>
      </c>
      <c r="I10" s="24">
        <f t="shared" si="1"/>
        <v>0</v>
      </c>
      <c r="J10" s="24">
        <f t="shared" si="2"/>
        <v>0</v>
      </c>
      <c r="K10" s="17"/>
      <c r="L10" s="25"/>
      <c r="M10" s="25"/>
      <c r="N10" s="25"/>
      <c r="O10" s="25"/>
    </row>
    <row r="11" spans="1:15" ht="56.25">
      <c r="A11" s="16">
        <v>7</v>
      </c>
      <c r="B11" s="17" t="s">
        <v>31</v>
      </c>
      <c r="C11" s="18" t="s">
        <v>30</v>
      </c>
      <c r="D11" s="19">
        <v>6</v>
      </c>
      <c r="E11" s="20" t="s">
        <v>22</v>
      </c>
      <c r="F11" s="21"/>
      <c r="G11" s="22">
        <f t="shared" si="0"/>
        <v>0</v>
      </c>
      <c r="H11" s="23">
        <v>0.23</v>
      </c>
      <c r="I11" s="24">
        <f t="shared" si="1"/>
        <v>0</v>
      </c>
      <c r="J11" s="24">
        <f t="shared" si="2"/>
        <v>0</v>
      </c>
      <c r="K11" s="17"/>
      <c r="L11" s="25"/>
      <c r="M11" s="25"/>
      <c r="N11" s="25"/>
      <c r="O11" s="25"/>
    </row>
    <row r="12" spans="1:15" ht="33.75">
      <c r="A12" s="16">
        <v>8</v>
      </c>
      <c r="B12" s="17" t="s">
        <v>32</v>
      </c>
      <c r="C12" s="18" t="s">
        <v>33</v>
      </c>
      <c r="D12" s="19">
        <v>1</v>
      </c>
      <c r="E12" s="20" t="s">
        <v>22</v>
      </c>
      <c r="F12" s="21"/>
      <c r="G12" s="22">
        <f t="shared" si="0"/>
        <v>0</v>
      </c>
      <c r="H12" s="23">
        <v>0.23</v>
      </c>
      <c r="I12" s="24">
        <f t="shared" si="1"/>
        <v>0</v>
      </c>
      <c r="J12" s="24">
        <f t="shared" si="2"/>
        <v>0</v>
      </c>
      <c r="K12" s="26"/>
      <c r="L12" s="27"/>
      <c r="M12" s="27"/>
      <c r="N12" s="25"/>
      <c r="O12" s="25"/>
    </row>
    <row r="13" spans="1:15" ht="45">
      <c r="A13" s="16">
        <v>9</v>
      </c>
      <c r="B13" s="17" t="s">
        <v>34</v>
      </c>
      <c r="C13" s="18" t="s">
        <v>35</v>
      </c>
      <c r="D13" s="19">
        <v>2</v>
      </c>
      <c r="E13" s="20" t="s">
        <v>22</v>
      </c>
      <c r="F13" s="21"/>
      <c r="G13" s="22">
        <f t="shared" si="0"/>
        <v>0</v>
      </c>
      <c r="H13" s="23">
        <v>0.23</v>
      </c>
      <c r="I13" s="24">
        <f t="shared" si="1"/>
        <v>0</v>
      </c>
      <c r="J13" s="24">
        <f t="shared" si="2"/>
        <v>0</v>
      </c>
      <c r="K13" s="26"/>
      <c r="L13" s="27"/>
      <c r="M13" s="27"/>
      <c r="N13" s="25"/>
      <c r="O13" s="25"/>
    </row>
    <row r="14" spans="1:15" ht="45">
      <c r="A14" s="16">
        <v>10</v>
      </c>
      <c r="B14" s="17" t="s">
        <v>36</v>
      </c>
      <c r="C14" s="18" t="s">
        <v>35</v>
      </c>
      <c r="D14" s="19">
        <v>3</v>
      </c>
      <c r="E14" s="20" t="s">
        <v>22</v>
      </c>
      <c r="F14" s="21"/>
      <c r="G14" s="22">
        <f t="shared" si="0"/>
        <v>0</v>
      </c>
      <c r="H14" s="23">
        <v>0.23</v>
      </c>
      <c r="I14" s="24">
        <f t="shared" si="1"/>
        <v>0</v>
      </c>
      <c r="J14" s="24">
        <f t="shared" si="2"/>
        <v>0</v>
      </c>
      <c r="K14" s="26"/>
      <c r="L14" s="27"/>
      <c r="M14" s="27"/>
      <c r="N14" s="25"/>
      <c r="O14" s="25"/>
    </row>
    <row r="15" spans="1:15" ht="101.25">
      <c r="A15" s="16">
        <v>11</v>
      </c>
      <c r="B15" s="17" t="s">
        <v>37</v>
      </c>
      <c r="C15" s="18" t="s">
        <v>38</v>
      </c>
      <c r="D15" s="19">
        <v>36</v>
      </c>
      <c r="E15" s="20" t="s">
        <v>19</v>
      </c>
      <c r="F15" s="21"/>
      <c r="G15" s="22">
        <f t="shared" si="0"/>
        <v>0</v>
      </c>
      <c r="H15" s="23">
        <v>0.23</v>
      </c>
      <c r="I15" s="24">
        <f t="shared" si="1"/>
        <v>0</v>
      </c>
      <c r="J15" s="24">
        <f t="shared" si="2"/>
        <v>0</v>
      </c>
      <c r="K15" s="26"/>
      <c r="L15" s="27"/>
      <c r="M15" s="27"/>
      <c r="N15" s="25"/>
      <c r="O15" s="25"/>
    </row>
    <row r="16" spans="1:15" ht="67.5">
      <c r="A16" s="16">
        <v>12</v>
      </c>
      <c r="B16" s="17" t="s">
        <v>39</v>
      </c>
      <c r="C16" s="18" t="s">
        <v>40</v>
      </c>
      <c r="D16" s="19">
        <v>15</v>
      </c>
      <c r="E16" s="20" t="s">
        <v>22</v>
      </c>
      <c r="F16" s="21"/>
      <c r="G16" s="22">
        <f t="shared" si="0"/>
        <v>0</v>
      </c>
      <c r="H16" s="23">
        <v>0.23</v>
      </c>
      <c r="I16" s="24">
        <f t="shared" si="1"/>
        <v>0</v>
      </c>
      <c r="J16" s="24">
        <f t="shared" si="2"/>
        <v>0</v>
      </c>
      <c r="K16" s="26"/>
      <c r="L16" s="27"/>
      <c r="M16" s="27"/>
      <c r="N16" s="25"/>
      <c r="O16" s="25"/>
    </row>
    <row r="17" spans="1:15" ht="45">
      <c r="A17" s="16">
        <v>13</v>
      </c>
      <c r="B17" s="17" t="s">
        <v>41</v>
      </c>
      <c r="C17" s="18" t="s">
        <v>42</v>
      </c>
      <c r="D17" s="28">
        <v>30</v>
      </c>
      <c r="E17" s="20" t="s">
        <v>22</v>
      </c>
      <c r="F17" s="21"/>
      <c r="G17" s="22">
        <f t="shared" si="0"/>
        <v>0</v>
      </c>
      <c r="H17" s="23">
        <v>0.23</v>
      </c>
      <c r="I17" s="24">
        <f t="shared" si="1"/>
        <v>0</v>
      </c>
      <c r="J17" s="24">
        <f t="shared" si="2"/>
        <v>0</v>
      </c>
      <c r="K17" s="26"/>
      <c r="L17" s="27"/>
      <c r="M17" s="27"/>
      <c r="N17" s="25"/>
      <c r="O17" s="25"/>
    </row>
    <row r="18" spans="1:15" ht="67.5">
      <c r="A18" s="16">
        <v>14</v>
      </c>
      <c r="B18" s="17" t="s">
        <v>43</v>
      </c>
      <c r="C18" s="18" t="s">
        <v>44</v>
      </c>
      <c r="D18" s="28">
        <v>20</v>
      </c>
      <c r="E18" s="20" t="s">
        <v>22</v>
      </c>
      <c r="F18" s="21"/>
      <c r="G18" s="22">
        <f t="shared" si="0"/>
        <v>0</v>
      </c>
      <c r="H18" s="23">
        <v>0.23</v>
      </c>
      <c r="I18" s="24">
        <f t="shared" si="1"/>
        <v>0</v>
      </c>
      <c r="J18" s="24">
        <f t="shared" si="2"/>
        <v>0</v>
      </c>
      <c r="K18" s="26"/>
      <c r="L18" s="27"/>
      <c r="M18" s="27"/>
      <c r="N18" s="25"/>
      <c r="O18" s="25"/>
    </row>
    <row r="19" spans="1:15" ht="45">
      <c r="A19" s="16">
        <v>15</v>
      </c>
      <c r="B19" s="17" t="s">
        <v>45</v>
      </c>
      <c r="C19" s="18" t="s">
        <v>46</v>
      </c>
      <c r="D19" s="28">
        <v>36</v>
      </c>
      <c r="E19" s="20" t="s">
        <v>22</v>
      </c>
      <c r="F19" s="21"/>
      <c r="G19" s="22">
        <f t="shared" si="0"/>
        <v>0</v>
      </c>
      <c r="H19" s="23">
        <v>0.23</v>
      </c>
      <c r="I19" s="24">
        <f t="shared" si="1"/>
        <v>0</v>
      </c>
      <c r="J19" s="24">
        <f t="shared" si="2"/>
        <v>0</v>
      </c>
      <c r="K19" s="26"/>
      <c r="L19" s="27"/>
      <c r="M19" s="27"/>
      <c r="N19" s="25"/>
      <c r="O19" s="25"/>
    </row>
    <row r="20" spans="1:15" ht="56.25">
      <c r="A20" s="16">
        <v>16</v>
      </c>
      <c r="B20" s="17" t="s">
        <v>47</v>
      </c>
      <c r="C20" s="18" t="s">
        <v>48</v>
      </c>
      <c r="D20" s="28">
        <v>20</v>
      </c>
      <c r="E20" s="20" t="s">
        <v>22</v>
      </c>
      <c r="F20" s="21"/>
      <c r="G20" s="22">
        <f t="shared" si="0"/>
        <v>0</v>
      </c>
      <c r="H20" s="23">
        <v>0.23</v>
      </c>
      <c r="I20" s="24">
        <f t="shared" si="1"/>
        <v>0</v>
      </c>
      <c r="J20" s="24">
        <f t="shared" si="2"/>
        <v>0</v>
      </c>
      <c r="K20" s="26"/>
      <c r="L20" s="27"/>
      <c r="M20" s="27"/>
      <c r="N20" s="25"/>
      <c r="O20" s="25"/>
    </row>
    <row r="21" spans="1:15">
      <c r="A21" s="29"/>
      <c r="B21" s="30" t="s">
        <v>49</v>
      </c>
      <c r="C21" s="31"/>
      <c r="D21" s="32"/>
      <c r="E21" s="33"/>
      <c r="F21" s="34" t="s">
        <v>50</v>
      </c>
      <c r="G21" s="35">
        <f>SUM(G5:G20)</f>
        <v>0</v>
      </c>
      <c r="H21" s="36"/>
      <c r="I21" s="35">
        <f>SUM(I5:I20)</f>
        <v>0</v>
      </c>
      <c r="J21" s="35">
        <f>SUM(J5:J20)</f>
        <v>0</v>
      </c>
      <c r="K21" s="37"/>
      <c r="L21" s="37"/>
      <c r="M21" s="37"/>
    </row>
    <row r="22" spans="1:15">
      <c r="A22" s="8"/>
      <c r="B22" s="37" t="s">
        <v>51</v>
      </c>
      <c r="D22" s="6"/>
      <c r="E22" s="6"/>
      <c r="F22" s="6"/>
    </row>
    <row r="23" spans="1:15">
      <c r="A23" s="8"/>
      <c r="B23" s="37" t="s">
        <v>52</v>
      </c>
      <c r="D23" s="6"/>
      <c r="E23" s="6"/>
      <c r="F23" s="6"/>
    </row>
    <row r="24" spans="1:15">
      <c r="A24" s="8"/>
      <c r="B24" s="37" t="s">
        <v>53</v>
      </c>
      <c r="D24" s="6"/>
      <c r="E24" s="6"/>
      <c r="F24" s="6"/>
    </row>
    <row r="25" spans="1:15">
      <c r="A25" s="8"/>
      <c r="B25" s="37" t="s">
        <v>54</v>
      </c>
      <c r="D25" s="6"/>
      <c r="E25" s="6"/>
      <c r="F25" s="6"/>
    </row>
    <row r="26" spans="1:15">
      <c r="A26" s="8"/>
      <c r="B26" s="37" t="s">
        <v>55</v>
      </c>
      <c r="D26" s="6"/>
      <c r="E26" s="6"/>
      <c r="F26" s="6"/>
    </row>
    <row r="27" spans="1:15">
      <c r="A27" s="8"/>
      <c r="B27" s="37" t="s">
        <v>56</v>
      </c>
      <c r="D27" s="6"/>
      <c r="E27" s="6"/>
      <c r="F27" s="6"/>
    </row>
    <row r="28" spans="1:15">
      <c r="A28" s="8"/>
      <c r="B28" s="37" t="s">
        <v>57</v>
      </c>
      <c r="D28" s="6"/>
      <c r="E28" s="6"/>
      <c r="F28" s="6"/>
    </row>
    <row r="29" spans="1:15">
      <c r="A29" s="8"/>
      <c r="B29" s="6" t="s">
        <v>58</v>
      </c>
      <c r="D29" s="6"/>
      <c r="E29" s="6"/>
      <c r="F29" s="6"/>
    </row>
    <row r="30" spans="1:15">
      <c r="A30" s="8"/>
      <c r="B30" s="9" t="s">
        <v>59</v>
      </c>
      <c r="D30" s="6"/>
      <c r="E30" s="6"/>
      <c r="F30" s="6"/>
    </row>
    <row r="31" spans="1:15" ht="48">
      <c r="A31" s="10" t="s">
        <v>2</v>
      </c>
      <c r="B31" s="10" t="s">
        <v>3</v>
      </c>
      <c r="C31" s="10" t="s">
        <v>4</v>
      </c>
      <c r="D31" s="11" t="s">
        <v>5</v>
      </c>
      <c r="E31" s="10" t="s">
        <v>6</v>
      </c>
      <c r="F31" s="12" t="s">
        <v>7</v>
      </c>
      <c r="G31" s="13" t="s">
        <v>8</v>
      </c>
      <c r="H31" s="14" t="s">
        <v>9</v>
      </c>
      <c r="I31" s="13" t="s">
        <v>10</v>
      </c>
      <c r="J31" s="13" t="s">
        <v>11</v>
      </c>
      <c r="K31" s="15" t="s">
        <v>12</v>
      </c>
      <c r="L31" s="15" t="s">
        <v>13</v>
      </c>
      <c r="M31" s="15" t="s">
        <v>14</v>
      </c>
      <c r="N31" s="15" t="s">
        <v>15</v>
      </c>
      <c r="O31" s="15" t="s">
        <v>16</v>
      </c>
    </row>
    <row r="32" spans="1:15" ht="36">
      <c r="A32" s="16">
        <v>1</v>
      </c>
      <c r="B32" s="38" t="s">
        <v>60</v>
      </c>
      <c r="C32" s="38" t="s">
        <v>61</v>
      </c>
      <c r="D32" s="39">
        <v>80</v>
      </c>
      <c r="E32" s="16" t="s">
        <v>19</v>
      </c>
      <c r="F32" s="40"/>
      <c r="G32" s="22">
        <f t="shared" ref="G32:G44" si="3">D32*F32</f>
        <v>0</v>
      </c>
      <c r="H32" s="23">
        <v>0.23</v>
      </c>
      <c r="I32" s="24">
        <f t="shared" ref="I32:I44" si="4">G32*H32</f>
        <v>0</v>
      </c>
      <c r="J32" s="24">
        <f t="shared" ref="J32:J44" si="5">G32+I32</f>
        <v>0</v>
      </c>
      <c r="K32" s="25"/>
      <c r="L32" s="25"/>
      <c r="M32" s="41"/>
      <c r="N32" s="25"/>
      <c r="O32" s="25"/>
    </row>
    <row r="33" spans="1:19" ht="24">
      <c r="A33" s="16">
        <v>2</v>
      </c>
      <c r="B33" s="38" t="s">
        <v>62</v>
      </c>
      <c r="C33" s="42" t="s">
        <v>63</v>
      </c>
      <c r="D33" s="39">
        <v>10</v>
      </c>
      <c r="E33" s="16" t="s">
        <v>19</v>
      </c>
      <c r="F33" s="40"/>
      <c r="G33" s="22">
        <f t="shared" si="3"/>
        <v>0</v>
      </c>
      <c r="H33" s="23">
        <v>0.23</v>
      </c>
      <c r="I33" s="24">
        <f t="shared" si="4"/>
        <v>0</v>
      </c>
      <c r="J33" s="24">
        <f t="shared" si="5"/>
        <v>0</v>
      </c>
      <c r="K33" s="25"/>
      <c r="L33" s="25"/>
      <c r="M33" s="41"/>
      <c r="N33" s="25"/>
      <c r="O33" s="25"/>
    </row>
    <row r="34" spans="1:19" ht="36">
      <c r="A34" s="16">
        <v>3</v>
      </c>
      <c r="B34" s="38" t="s">
        <v>64</v>
      </c>
      <c r="C34" s="38" t="s">
        <v>65</v>
      </c>
      <c r="D34" s="39">
        <v>12</v>
      </c>
      <c r="E34" s="16" t="s">
        <v>22</v>
      </c>
      <c r="F34" s="40"/>
      <c r="G34" s="22">
        <f t="shared" si="3"/>
        <v>0</v>
      </c>
      <c r="H34" s="23">
        <v>0.23</v>
      </c>
      <c r="I34" s="24">
        <f t="shared" si="4"/>
        <v>0</v>
      </c>
      <c r="J34" s="24">
        <f t="shared" si="5"/>
        <v>0</v>
      </c>
      <c r="K34" s="25"/>
      <c r="L34" s="25"/>
      <c r="M34" s="41"/>
      <c r="N34" s="25"/>
      <c r="O34" s="25"/>
    </row>
    <row r="35" spans="1:19" ht="36">
      <c r="A35" s="16">
        <v>4</v>
      </c>
      <c r="B35" s="38" t="s">
        <v>66</v>
      </c>
      <c r="C35" s="38" t="s">
        <v>67</v>
      </c>
      <c r="D35" s="39">
        <v>12</v>
      </c>
      <c r="E35" s="16" t="s">
        <v>22</v>
      </c>
      <c r="F35" s="40"/>
      <c r="G35" s="22">
        <f t="shared" si="3"/>
        <v>0</v>
      </c>
      <c r="H35" s="23">
        <v>0.23</v>
      </c>
      <c r="I35" s="24">
        <f t="shared" si="4"/>
        <v>0</v>
      </c>
      <c r="J35" s="24">
        <f t="shared" si="5"/>
        <v>0</v>
      </c>
      <c r="K35" s="25"/>
      <c r="L35" s="25"/>
      <c r="M35" s="41"/>
      <c r="N35" s="25"/>
      <c r="O35" s="25"/>
    </row>
    <row r="36" spans="1:19" ht="48">
      <c r="A36" s="16">
        <v>5</v>
      </c>
      <c r="B36" s="38" t="s">
        <v>68</v>
      </c>
      <c r="C36" s="38" t="s">
        <v>69</v>
      </c>
      <c r="D36" s="39">
        <v>12</v>
      </c>
      <c r="E36" s="16" t="s">
        <v>19</v>
      </c>
      <c r="F36" s="40"/>
      <c r="G36" s="22">
        <f t="shared" si="3"/>
        <v>0</v>
      </c>
      <c r="H36" s="23">
        <v>0.23</v>
      </c>
      <c r="I36" s="24">
        <f t="shared" si="4"/>
        <v>0</v>
      </c>
      <c r="J36" s="24">
        <f t="shared" si="5"/>
        <v>0</v>
      </c>
      <c r="K36" s="25"/>
      <c r="L36" s="25"/>
      <c r="M36" s="41"/>
      <c r="N36" s="25"/>
      <c r="O36" s="25"/>
    </row>
    <row r="37" spans="1:19" ht="36">
      <c r="A37" s="16">
        <v>6</v>
      </c>
      <c r="B37" s="38" t="s">
        <v>70</v>
      </c>
      <c r="C37" s="38" t="s">
        <v>71</v>
      </c>
      <c r="D37" s="39">
        <v>10</v>
      </c>
      <c r="E37" s="16" t="s">
        <v>19</v>
      </c>
      <c r="F37" s="40"/>
      <c r="G37" s="22">
        <f t="shared" si="3"/>
        <v>0</v>
      </c>
      <c r="H37" s="23">
        <v>0.23</v>
      </c>
      <c r="I37" s="24">
        <f t="shared" si="4"/>
        <v>0</v>
      </c>
      <c r="J37" s="24">
        <f t="shared" si="5"/>
        <v>0</v>
      </c>
      <c r="K37" s="25"/>
      <c r="L37" s="25"/>
      <c r="M37" s="41"/>
      <c r="N37" s="25"/>
      <c r="O37" s="25"/>
    </row>
    <row r="38" spans="1:19" ht="24">
      <c r="A38" s="16">
        <v>7</v>
      </c>
      <c r="B38" s="38" t="s">
        <v>72</v>
      </c>
      <c r="C38" s="38" t="s">
        <v>73</v>
      </c>
      <c r="D38" s="39">
        <v>3</v>
      </c>
      <c r="E38" s="16" t="s">
        <v>74</v>
      </c>
      <c r="F38" s="40"/>
      <c r="G38" s="22">
        <f t="shared" si="3"/>
        <v>0</v>
      </c>
      <c r="H38" s="23">
        <v>0.23</v>
      </c>
      <c r="I38" s="24">
        <f t="shared" si="4"/>
        <v>0</v>
      </c>
      <c r="J38" s="24">
        <f t="shared" si="5"/>
        <v>0</v>
      </c>
      <c r="K38" s="25"/>
      <c r="L38" s="25"/>
      <c r="M38" s="41"/>
      <c r="N38" s="25"/>
      <c r="O38" s="25"/>
    </row>
    <row r="39" spans="1:19" ht="24">
      <c r="A39" s="16">
        <v>8</v>
      </c>
      <c r="B39" s="43" t="s">
        <v>75</v>
      </c>
      <c r="C39" s="43" t="s">
        <v>76</v>
      </c>
      <c r="D39" s="39">
        <v>15</v>
      </c>
      <c r="E39" s="44" t="s">
        <v>19</v>
      </c>
      <c r="F39" s="40"/>
      <c r="G39" s="22">
        <f t="shared" si="3"/>
        <v>0</v>
      </c>
      <c r="H39" s="23">
        <v>0.23</v>
      </c>
      <c r="I39" s="24">
        <f t="shared" si="4"/>
        <v>0</v>
      </c>
      <c r="J39" s="24">
        <f t="shared" si="5"/>
        <v>0</v>
      </c>
      <c r="K39" s="27"/>
      <c r="L39" s="27"/>
      <c r="M39" s="41"/>
      <c r="N39" s="25"/>
      <c r="O39" s="25"/>
    </row>
    <row r="40" spans="1:19" ht="36">
      <c r="A40" s="16">
        <v>9</v>
      </c>
      <c r="B40" s="43" t="s">
        <v>77</v>
      </c>
      <c r="C40" s="43" t="s">
        <v>78</v>
      </c>
      <c r="D40" s="39">
        <v>20</v>
      </c>
      <c r="E40" s="44" t="s">
        <v>19</v>
      </c>
      <c r="F40" s="40"/>
      <c r="G40" s="22">
        <f t="shared" si="3"/>
        <v>0</v>
      </c>
      <c r="H40" s="23">
        <v>0.23</v>
      </c>
      <c r="I40" s="24">
        <f t="shared" si="4"/>
        <v>0</v>
      </c>
      <c r="J40" s="24">
        <f t="shared" si="5"/>
        <v>0</v>
      </c>
      <c r="K40" s="27"/>
      <c r="L40" s="27"/>
      <c r="M40" s="41"/>
      <c r="N40" s="25"/>
      <c r="O40" s="25"/>
    </row>
    <row r="41" spans="1:19" ht="36">
      <c r="A41" s="16">
        <v>10</v>
      </c>
      <c r="B41" s="43" t="s">
        <v>79</v>
      </c>
      <c r="C41" s="43" t="s">
        <v>80</v>
      </c>
      <c r="D41" s="39">
        <v>5</v>
      </c>
      <c r="E41" s="44" t="s">
        <v>19</v>
      </c>
      <c r="F41" s="40"/>
      <c r="G41" s="22">
        <f t="shared" si="3"/>
        <v>0</v>
      </c>
      <c r="H41" s="23">
        <v>0.23</v>
      </c>
      <c r="I41" s="24">
        <f t="shared" si="4"/>
        <v>0</v>
      </c>
      <c r="J41" s="24">
        <f t="shared" si="5"/>
        <v>0</v>
      </c>
      <c r="K41" s="27"/>
      <c r="L41" s="27"/>
      <c r="M41" s="41"/>
      <c r="N41" s="25"/>
      <c r="O41" s="25"/>
    </row>
    <row r="42" spans="1:19" ht="36">
      <c r="A42" s="16">
        <v>11</v>
      </c>
      <c r="B42" s="43" t="s">
        <v>81</v>
      </c>
      <c r="C42" s="43" t="s">
        <v>82</v>
      </c>
      <c r="D42" s="45">
        <v>6</v>
      </c>
      <c r="E42" s="44" t="s">
        <v>19</v>
      </c>
      <c r="F42" s="40"/>
      <c r="G42" s="22">
        <f t="shared" si="3"/>
        <v>0</v>
      </c>
      <c r="H42" s="23">
        <v>0.23</v>
      </c>
      <c r="I42" s="24">
        <f t="shared" si="4"/>
        <v>0</v>
      </c>
      <c r="J42" s="24">
        <f t="shared" si="5"/>
        <v>0</v>
      </c>
      <c r="K42" s="27"/>
      <c r="L42" s="27"/>
      <c r="M42" s="41"/>
      <c r="N42" s="25"/>
      <c r="O42" s="25"/>
    </row>
    <row r="43" spans="1:19" ht="36">
      <c r="A43" s="16">
        <v>12</v>
      </c>
      <c r="B43" s="43" t="s">
        <v>83</v>
      </c>
      <c r="C43" s="43" t="s">
        <v>84</v>
      </c>
      <c r="D43" s="39">
        <v>6</v>
      </c>
      <c r="E43" s="44" t="s">
        <v>19</v>
      </c>
      <c r="F43" s="40"/>
      <c r="G43" s="22">
        <f t="shared" si="3"/>
        <v>0</v>
      </c>
      <c r="H43" s="23">
        <v>0.23</v>
      </c>
      <c r="I43" s="24">
        <f t="shared" si="4"/>
        <v>0</v>
      </c>
      <c r="J43" s="24">
        <f t="shared" si="5"/>
        <v>0</v>
      </c>
      <c r="K43" s="27"/>
      <c r="L43" s="27"/>
      <c r="M43" s="41"/>
      <c r="N43" s="25"/>
      <c r="O43" s="25"/>
    </row>
    <row r="44" spans="1:19" ht="60">
      <c r="A44" s="16">
        <v>13</v>
      </c>
      <c r="B44" s="38" t="s">
        <v>85</v>
      </c>
      <c r="C44" s="46" t="s">
        <v>86</v>
      </c>
      <c r="D44" s="47">
        <v>10</v>
      </c>
      <c r="E44" s="44" t="s">
        <v>19</v>
      </c>
      <c r="F44" s="40"/>
      <c r="G44" s="22">
        <f t="shared" si="3"/>
        <v>0</v>
      </c>
      <c r="H44" s="23">
        <v>0.23</v>
      </c>
      <c r="I44" s="24">
        <f t="shared" si="4"/>
        <v>0</v>
      </c>
      <c r="J44" s="24">
        <f t="shared" si="5"/>
        <v>0</v>
      </c>
      <c r="K44" s="27"/>
      <c r="L44" s="27"/>
      <c r="M44" s="41"/>
      <c r="N44" s="25"/>
      <c r="O44" s="25"/>
    </row>
    <row r="45" spans="1:19">
      <c r="A45" s="29"/>
      <c r="B45" s="31"/>
      <c r="C45" s="31"/>
      <c r="D45" s="32"/>
      <c r="E45" s="33"/>
      <c r="F45" s="34" t="s">
        <v>50</v>
      </c>
      <c r="G45" s="35">
        <f>SUM(G32:G44)</f>
        <v>0</v>
      </c>
      <c r="H45" s="36"/>
      <c r="I45" s="35">
        <f>SUM(I32:I44)</f>
        <v>0</v>
      </c>
      <c r="J45" s="35">
        <f>SUM(J32:J44)</f>
        <v>0</v>
      </c>
      <c r="K45" s="37"/>
      <c r="L45" s="37"/>
      <c r="M45" s="37"/>
    </row>
    <row r="46" spans="1:19" s="50" customFormat="1" ht="12">
      <c r="A46" s="1"/>
      <c r="B46" s="48" t="s">
        <v>87</v>
      </c>
      <c r="C46" s="37"/>
      <c r="D46" s="49"/>
      <c r="E46" s="1"/>
      <c r="F46" s="37"/>
      <c r="K46" s="37"/>
      <c r="L46" s="37"/>
      <c r="M46" s="37"/>
      <c r="N46" s="37"/>
      <c r="O46" s="37"/>
      <c r="P46" s="37"/>
      <c r="Q46" s="37"/>
      <c r="R46" s="37"/>
      <c r="S46" s="37"/>
    </row>
    <row r="47" spans="1:19" ht="48">
      <c r="A47" s="10" t="s">
        <v>2</v>
      </c>
      <c r="B47" s="10" t="s">
        <v>3</v>
      </c>
      <c r="C47" s="10" t="s">
        <v>4</v>
      </c>
      <c r="D47" s="11" t="s">
        <v>5</v>
      </c>
      <c r="E47" s="10" t="s">
        <v>6</v>
      </c>
      <c r="F47" s="12" t="s">
        <v>7</v>
      </c>
      <c r="G47" s="13" t="s">
        <v>8</v>
      </c>
      <c r="H47" s="14" t="s">
        <v>9</v>
      </c>
      <c r="I47" s="13" t="s">
        <v>10</v>
      </c>
      <c r="J47" s="13" t="s">
        <v>11</v>
      </c>
      <c r="K47" s="15" t="s">
        <v>12</v>
      </c>
      <c r="L47" s="15" t="s">
        <v>13</v>
      </c>
      <c r="M47" s="15" t="s">
        <v>14</v>
      </c>
      <c r="N47" s="15" t="s">
        <v>15</v>
      </c>
      <c r="O47" s="15" t="s">
        <v>16</v>
      </c>
    </row>
    <row r="48" spans="1:19" s="50" customFormat="1" ht="120">
      <c r="A48" s="51">
        <v>1</v>
      </c>
      <c r="B48" s="52" t="s">
        <v>88</v>
      </c>
      <c r="C48" s="53" t="s">
        <v>89</v>
      </c>
      <c r="D48" s="109">
        <v>40</v>
      </c>
      <c r="E48" s="87" t="s">
        <v>19</v>
      </c>
      <c r="F48" s="40"/>
      <c r="G48" s="22">
        <f>D48*F48</f>
        <v>0</v>
      </c>
      <c r="H48" s="23">
        <v>0.23</v>
      </c>
      <c r="I48" s="24">
        <f>G48*H48</f>
        <v>0</v>
      </c>
      <c r="J48" s="24">
        <f>G48+I48</f>
        <v>0</v>
      </c>
      <c r="K48" s="56"/>
      <c r="L48" s="51"/>
      <c r="M48" s="51"/>
      <c r="N48" s="51"/>
      <c r="O48" s="51"/>
      <c r="P48" s="37"/>
      <c r="Q48" s="37"/>
      <c r="R48" s="37"/>
      <c r="S48" s="37"/>
    </row>
    <row r="49" spans="1:19" s="50" customFormat="1" ht="84">
      <c r="A49" s="51">
        <v>2</v>
      </c>
      <c r="B49" s="52" t="s">
        <v>90</v>
      </c>
      <c r="C49" s="53" t="s">
        <v>91</v>
      </c>
      <c r="D49" s="109">
        <v>20</v>
      </c>
      <c r="E49" s="57" t="s">
        <v>19</v>
      </c>
      <c r="F49" s="40"/>
      <c r="G49" s="22">
        <f>D49*F49</f>
        <v>0</v>
      </c>
      <c r="H49" s="23">
        <v>0.23</v>
      </c>
      <c r="I49" s="24">
        <f>G49*H49</f>
        <v>0</v>
      </c>
      <c r="J49" s="24">
        <f>G49+I49</f>
        <v>0</v>
      </c>
      <c r="K49" s="56"/>
      <c r="L49" s="51"/>
      <c r="M49" s="51"/>
      <c r="N49" s="51"/>
      <c r="O49" s="51"/>
      <c r="P49" s="37"/>
      <c r="Q49" s="37"/>
      <c r="R49" s="37"/>
      <c r="S49" s="37"/>
    </row>
    <row r="50" spans="1:19" s="50" customFormat="1" ht="12">
      <c r="A50" s="1"/>
      <c r="B50" s="58" t="s">
        <v>49</v>
      </c>
      <c r="C50" s="59"/>
      <c r="D50" s="60"/>
      <c r="E50" s="61"/>
      <c r="F50" s="34" t="s">
        <v>50</v>
      </c>
      <c r="G50" s="35">
        <f>SUM(G48:G49)</f>
        <v>0</v>
      </c>
      <c r="H50" s="36"/>
      <c r="I50" s="35">
        <f>SUM(I48:I49)</f>
        <v>0</v>
      </c>
      <c r="J50" s="35">
        <f>SUM(J48:J49)</f>
        <v>0</v>
      </c>
      <c r="K50" s="29"/>
      <c r="L50" s="29"/>
      <c r="M50" s="1"/>
      <c r="N50" s="1"/>
      <c r="O50" s="1"/>
      <c r="P50" s="37"/>
      <c r="Q50" s="37"/>
      <c r="R50" s="37"/>
      <c r="S50" s="37"/>
    </row>
    <row r="51" spans="1:19" s="50" customFormat="1" ht="12">
      <c r="A51" s="1"/>
      <c r="B51" s="62" t="s">
        <v>92</v>
      </c>
      <c r="C51" s="59"/>
      <c r="D51" s="60"/>
      <c r="E51" s="61"/>
      <c r="F51" s="63"/>
      <c r="G51" s="64"/>
      <c r="H51" s="36"/>
      <c r="I51" s="64"/>
      <c r="J51" s="64"/>
      <c r="K51" s="29"/>
      <c r="L51" s="29"/>
      <c r="M51" s="1"/>
      <c r="N51" s="1"/>
      <c r="O51" s="1"/>
      <c r="P51" s="37"/>
      <c r="Q51" s="37"/>
      <c r="R51" s="37"/>
      <c r="S51" s="37"/>
    </row>
    <row r="52" spans="1:19" s="50" customFormat="1" ht="12">
      <c r="A52" s="1"/>
      <c r="B52" s="62"/>
      <c r="C52" s="59"/>
      <c r="D52" s="60"/>
      <c r="E52" s="61"/>
      <c r="F52" s="63"/>
      <c r="G52" s="64"/>
      <c r="H52" s="36"/>
      <c r="I52" s="64"/>
      <c r="J52" s="64"/>
      <c r="K52" s="29"/>
      <c r="L52" s="29"/>
      <c r="M52" s="1"/>
      <c r="N52" s="1"/>
      <c r="O52" s="1"/>
      <c r="P52" s="37"/>
      <c r="Q52" s="37"/>
      <c r="R52" s="37"/>
      <c r="S52" s="37"/>
    </row>
    <row r="53" spans="1:19" s="50" customFormat="1" ht="12">
      <c r="A53" s="1"/>
      <c r="B53" s="48" t="s">
        <v>93</v>
      </c>
      <c r="C53" s="37"/>
      <c r="D53" s="49"/>
      <c r="E53" s="1"/>
      <c r="F53" s="37"/>
      <c r="K53" s="37"/>
      <c r="L53" s="37"/>
      <c r="M53" s="37"/>
      <c r="N53" s="37"/>
      <c r="O53" s="37"/>
      <c r="P53" s="37"/>
      <c r="Q53" s="37"/>
      <c r="R53" s="37"/>
      <c r="S53" s="37"/>
    </row>
    <row r="54" spans="1:19" ht="48">
      <c r="A54" s="10" t="s">
        <v>2</v>
      </c>
      <c r="B54" s="10" t="s">
        <v>3</v>
      </c>
      <c r="C54" s="10" t="s">
        <v>4</v>
      </c>
      <c r="D54" s="11" t="s">
        <v>5</v>
      </c>
      <c r="E54" s="10" t="s">
        <v>6</v>
      </c>
      <c r="F54" s="12" t="s">
        <v>7</v>
      </c>
      <c r="G54" s="13" t="s">
        <v>8</v>
      </c>
      <c r="H54" s="14" t="s">
        <v>9</v>
      </c>
      <c r="I54" s="13" t="s">
        <v>10</v>
      </c>
      <c r="J54" s="13" t="s">
        <v>11</v>
      </c>
      <c r="K54" s="15" t="s">
        <v>12</v>
      </c>
      <c r="L54" s="15" t="s">
        <v>13</v>
      </c>
      <c r="M54" s="15" t="s">
        <v>14</v>
      </c>
      <c r="N54" s="15" t="s">
        <v>15</v>
      </c>
      <c r="O54" s="15" t="s">
        <v>16</v>
      </c>
    </row>
    <row r="55" spans="1:19" s="50" customFormat="1" ht="48">
      <c r="A55" s="51">
        <v>1</v>
      </c>
      <c r="B55" s="65" t="s">
        <v>94</v>
      </c>
      <c r="C55" s="66" t="s">
        <v>95</v>
      </c>
      <c r="D55" s="54">
        <v>24</v>
      </c>
      <c r="E55" s="67" t="s">
        <v>19</v>
      </c>
      <c r="F55" s="40"/>
      <c r="G55" s="22">
        <f>D55*F55</f>
        <v>0</v>
      </c>
      <c r="H55" s="23">
        <v>0.23</v>
      </c>
      <c r="I55" s="24">
        <f>G55*H55</f>
        <v>0</v>
      </c>
      <c r="J55" s="24">
        <f>G55+I55</f>
        <v>0</v>
      </c>
      <c r="K55" s="56"/>
      <c r="L55" s="51"/>
      <c r="M55" s="68"/>
      <c r="N55" s="51"/>
      <c r="O55" s="27"/>
      <c r="P55" s="37"/>
      <c r="Q55" s="37"/>
      <c r="R55" s="37"/>
      <c r="S55" s="37"/>
    </row>
    <row r="56" spans="1:19" s="50" customFormat="1" ht="60">
      <c r="A56" s="51">
        <v>2</v>
      </c>
      <c r="B56" s="65" t="s">
        <v>96</v>
      </c>
      <c r="C56" s="66" t="s">
        <v>97</v>
      </c>
      <c r="D56" s="54">
        <v>24</v>
      </c>
      <c r="E56" s="69" t="s">
        <v>19</v>
      </c>
      <c r="F56" s="40"/>
      <c r="G56" s="22">
        <f>D56*F56</f>
        <v>0</v>
      </c>
      <c r="H56" s="23">
        <v>0.23</v>
      </c>
      <c r="I56" s="24">
        <f>G56*H56</f>
        <v>0</v>
      </c>
      <c r="J56" s="24">
        <f>G56+I56</f>
        <v>0</v>
      </c>
      <c r="K56" s="56"/>
      <c r="L56" s="51"/>
      <c r="M56" s="68"/>
      <c r="N56" s="51"/>
      <c r="O56" s="27"/>
      <c r="P56" s="37"/>
      <c r="Q56" s="37"/>
      <c r="R56" s="37"/>
      <c r="S56" s="37"/>
    </row>
    <row r="57" spans="1:19" s="50" customFormat="1" ht="12">
      <c r="A57" s="1"/>
      <c r="B57" s="70" t="s">
        <v>49</v>
      </c>
      <c r="C57" s="59"/>
      <c r="D57" s="60"/>
      <c r="E57" s="61"/>
      <c r="F57" s="34" t="s">
        <v>50</v>
      </c>
      <c r="G57" s="35">
        <f>SUM(G55:G56)</f>
        <v>0</v>
      </c>
      <c r="H57" s="36"/>
      <c r="I57" s="35">
        <f>SUM(I55:I56)</f>
        <v>0</v>
      </c>
      <c r="J57" s="35">
        <f>SUM(J55:J56)</f>
        <v>0</v>
      </c>
      <c r="K57" s="62"/>
      <c r="L57" s="62"/>
      <c r="M57" s="37"/>
      <c r="N57" s="37"/>
      <c r="O57" s="37"/>
      <c r="P57" s="37"/>
      <c r="Q57" s="37"/>
      <c r="R57" s="37"/>
      <c r="S57" s="37"/>
    </row>
    <row r="58" spans="1:19" s="50" customFormat="1" ht="12">
      <c r="A58" s="1"/>
      <c r="B58" s="71" t="s">
        <v>92</v>
      </c>
      <c r="C58" s="72"/>
      <c r="D58" s="60"/>
      <c r="E58" s="61"/>
      <c r="F58" s="63"/>
      <c r="G58" s="63"/>
      <c r="H58" s="61"/>
      <c r="I58" s="63"/>
      <c r="J58" s="63"/>
      <c r="K58" s="37"/>
      <c r="L58" s="37"/>
      <c r="M58" s="37"/>
      <c r="N58" s="37"/>
      <c r="O58" s="37"/>
      <c r="P58" s="37"/>
      <c r="Q58" s="37"/>
      <c r="R58" s="37"/>
      <c r="S58" s="37"/>
    </row>
    <row r="59" spans="1:19" s="50" customFormat="1" ht="12">
      <c r="A59" s="1"/>
      <c r="B59" s="62"/>
      <c r="C59" s="59"/>
      <c r="D59" s="60"/>
      <c r="E59" s="61"/>
      <c r="F59" s="63"/>
      <c r="G59" s="64"/>
      <c r="H59" s="36"/>
      <c r="I59" s="64"/>
      <c r="J59" s="64"/>
      <c r="K59" s="29"/>
      <c r="L59" s="29"/>
      <c r="M59" s="1"/>
      <c r="N59" s="1"/>
      <c r="O59" s="1"/>
      <c r="P59" s="37"/>
      <c r="Q59" s="37"/>
      <c r="R59" s="37"/>
      <c r="S59" s="37"/>
    </row>
    <row r="60" spans="1:19" s="50" customFormat="1" ht="12">
      <c r="A60" s="1"/>
      <c r="B60" s="48" t="s">
        <v>98</v>
      </c>
      <c r="C60" s="37"/>
      <c r="D60" s="49"/>
      <c r="E60" s="1"/>
      <c r="F60" s="37"/>
      <c r="K60" s="37"/>
      <c r="L60" s="37"/>
      <c r="M60" s="37"/>
      <c r="N60" s="37"/>
      <c r="O60" s="37"/>
      <c r="P60" s="37"/>
      <c r="Q60" s="37"/>
      <c r="R60" s="37"/>
      <c r="S60" s="37"/>
    </row>
    <row r="61" spans="1:19" ht="48">
      <c r="A61" s="10" t="s">
        <v>2</v>
      </c>
      <c r="B61" s="10" t="s">
        <v>3</v>
      </c>
      <c r="C61" s="10" t="s">
        <v>4</v>
      </c>
      <c r="D61" s="11" t="s">
        <v>5</v>
      </c>
      <c r="E61" s="10" t="s">
        <v>6</v>
      </c>
      <c r="F61" s="12" t="s">
        <v>7</v>
      </c>
      <c r="G61" s="13" t="s">
        <v>8</v>
      </c>
      <c r="H61" s="14" t="s">
        <v>9</v>
      </c>
      <c r="I61" s="13" t="s">
        <v>10</v>
      </c>
      <c r="J61" s="13" t="s">
        <v>11</v>
      </c>
      <c r="K61" s="15" t="s">
        <v>12</v>
      </c>
      <c r="L61" s="15" t="s">
        <v>13</v>
      </c>
      <c r="M61" s="15" t="s">
        <v>14</v>
      </c>
      <c r="N61" s="15" t="s">
        <v>15</v>
      </c>
      <c r="O61" s="15" t="s">
        <v>16</v>
      </c>
    </row>
    <row r="62" spans="1:19" s="50" customFormat="1" ht="144">
      <c r="A62" s="55">
        <v>1</v>
      </c>
      <c r="B62" s="73" t="s">
        <v>99</v>
      </c>
      <c r="C62" s="74" t="s">
        <v>100</v>
      </c>
      <c r="D62" s="75">
        <v>700</v>
      </c>
      <c r="E62" s="69" t="s">
        <v>22</v>
      </c>
      <c r="F62" s="40"/>
      <c r="G62" s="22">
        <f>D62*F62</f>
        <v>0</v>
      </c>
      <c r="H62" s="23">
        <v>0.23</v>
      </c>
      <c r="I62" s="24">
        <f>G62*H62</f>
        <v>0</v>
      </c>
      <c r="J62" s="24">
        <f>G62+I62</f>
        <v>0</v>
      </c>
      <c r="K62" s="56"/>
      <c r="L62" s="51"/>
      <c r="M62" s="51"/>
      <c r="N62" s="51"/>
      <c r="O62" s="51"/>
      <c r="P62" s="37"/>
      <c r="Q62" s="37"/>
      <c r="R62" s="37"/>
      <c r="S62" s="37"/>
    </row>
    <row r="63" spans="1:19" s="50" customFormat="1" ht="12">
      <c r="A63" s="61"/>
      <c r="C63" s="76"/>
      <c r="D63" s="60"/>
      <c r="E63" s="61"/>
      <c r="F63" s="34" t="s">
        <v>50</v>
      </c>
      <c r="G63" s="77">
        <f>SUM(G62)</f>
        <v>0</v>
      </c>
      <c r="H63" s="78"/>
      <c r="I63" s="77">
        <f>SUM(I62)</f>
        <v>0</v>
      </c>
      <c r="J63" s="79">
        <f>SUM(J62)</f>
        <v>0</v>
      </c>
      <c r="K63" s="1"/>
      <c r="L63" s="1"/>
      <c r="M63" s="1"/>
      <c r="N63" s="1"/>
      <c r="O63" s="1"/>
      <c r="P63" s="37"/>
      <c r="Q63" s="37"/>
      <c r="R63" s="37"/>
      <c r="S63" s="37"/>
    </row>
    <row r="64" spans="1:19" s="50" customFormat="1" ht="12">
      <c r="A64" s="61"/>
      <c r="B64" s="48" t="s">
        <v>101</v>
      </c>
      <c r="C64" s="76"/>
      <c r="D64" s="60"/>
      <c r="E64" s="61"/>
      <c r="F64" s="34"/>
      <c r="G64" s="80"/>
      <c r="H64" s="78"/>
      <c r="I64" s="80"/>
      <c r="J64" s="80"/>
      <c r="K64" s="1"/>
      <c r="L64" s="1"/>
      <c r="M64" s="1"/>
      <c r="N64" s="1"/>
      <c r="O64" s="1"/>
      <c r="P64" s="37"/>
      <c r="Q64" s="37"/>
      <c r="R64" s="37"/>
      <c r="S64" s="37"/>
    </row>
    <row r="65" spans="1:19" ht="48">
      <c r="A65" s="10" t="s">
        <v>2</v>
      </c>
      <c r="B65" s="10" t="s">
        <v>3</v>
      </c>
      <c r="C65" s="10" t="s">
        <v>4</v>
      </c>
      <c r="D65" s="11" t="s">
        <v>5</v>
      </c>
      <c r="E65" s="10" t="s">
        <v>6</v>
      </c>
      <c r="F65" s="12" t="s">
        <v>7</v>
      </c>
      <c r="G65" s="13" t="s">
        <v>8</v>
      </c>
      <c r="H65" s="14" t="s">
        <v>9</v>
      </c>
      <c r="I65" s="13" t="s">
        <v>10</v>
      </c>
      <c r="J65" s="13" t="s">
        <v>11</v>
      </c>
      <c r="K65" s="15" t="s">
        <v>12</v>
      </c>
      <c r="L65" s="15" t="s">
        <v>13</v>
      </c>
      <c r="M65" s="15" t="s">
        <v>14</v>
      </c>
      <c r="N65" s="15" t="s">
        <v>15</v>
      </c>
      <c r="O65" s="15" t="s">
        <v>16</v>
      </c>
    </row>
    <row r="66" spans="1:19" s="50" customFormat="1" ht="96">
      <c r="A66" s="51">
        <v>1</v>
      </c>
      <c r="B66" s="27" t="s">
        <v>102</v>
      </c>
      <c r="C66" s="66" t="s">
        <v>103</v>
      </c>
      <c r="D66" s="81">
        <v>1000</v>
      </c>
      <c r="E66" s="82" t="s">
        <v>19</v>
      </c>
      <c r="F66" s="40"/>
      <c r="G66" s="22">
        <f>D66*F66</f>
        <v>0</v>
      </c>
      <c r="H66" s="23">
        <v>0.23</v>
      </c>
      <c r="I66" s="24">
        <f>G66*H66</f>
        <v>0</v>
      </c>
      <c r="J66" s="24">
        <f>G66+I66</f>
        <v>0</v>
      </c>
      <c r="K66" s="56"/>
      <c r="L66" s="51"/>
      <c r="M66" s="51"/>
      <c r="N66" s="51"/>
      <c r="O66" s="51"/>
      <c r="P66" s="37"/>
      <c r="Q66" s="37"/>
      <c r="R66" s="37"/>
      <c r="S66" s="37"/>
    </row>
    <row r="67" spans="1:19" s="50" customFormat="1" ht="12">
      <c r="A67" s="1"/>
      <c r="B67" s="76"/>
      <c r="C67" s="76"/>
      <c r="D67" s="83"/>
      <c r="E67" s="1"/>
      <c r="F67" s="34" t="s">
        <v>50</v>
      </c>
      <c r="G67" s="84">
        <f>SUM(G66)</f>
        <v>0</v>
      </c>
      <c r="H67" s="85"/>
      <c r="I67" s="84">
        <f>SUM(I66)</f>
        <v>0</v>
      </c>
      <c r="J67" s="86">
        <f>SUM(J66)</f>
        <v>0</v>
      </c>
      <c r="K67" s="1"/>
      <c r="L67" s="1"/>
      <c r="M67" s="1"/>
      <c r="N67" s="1"/>
      <c r="O67" s="1"/>
      <c r="P67" s="37"/>
      <c r="Q67" s="37"/>
      <c r="R67" s="37"/>
      <c r="S67" s="37"/>
    </row>
    <row r="68" spans="1:19" s="50" customFormat="1" ht="12">
      <c r="A68" s="1"/>
      <c r="B68" s="48" t="s">
        <v>104</v>
      </c>
      <c r="C68" s="37"/>
      <c r="D68" s="49"/>
      <c r="E68" s="1"/>
      <c r="F68" s="37"/>
      <c r="K68" s="37"/>
      <c r="L68" s="37"/>
      <c r="M68" s="37"/>
      <c r="N68" s="37"/>
      <c r="O68" s="37"/>
      <c r="P68" s="37"/>
      <c r="Q68" s="37"/>
      <c r="R68" s="37"/>
      <c r="S68" s="37"/>
    </row>
    <row r="69" spans="1:19" ht="48">
      <c r="A69" s="10" t="s">
        <v>2</v>
      </c>
      <c r="B69" s="10" t="s">
        <v>3</v>
      </c>
      <c r="C69" s="10" t="s">
        <v>4</v>
      </c>
      <c r="D69" s="11" t="s">
        <v>5</v>
      </c>
      <c r="E69" s="10" t="s">
        <v>6</v>
      </c>
      <c r="F69" s="12" t="s">
        <v>7</v>
      </c>
      <c r="G69" s="13" t="s">
        <v>8</v>
      </c>
      <c r="H69" s="14" t="s">
        <v>9</v>
      </c>
      <c r="I69" s="13" t="s">
        <v>10</v>
      </c>
      <c r="J69" s="13" t="s">
        <v>11</v>
      </c>
      <c r="K69" s="15" t="s">
        <v>12</v>
      </c>
      <c r="L69" s="15" t="s">
        <v>13</v>
      </c>
      <c r="M69" s="15" t="s">
        <v>14</v>
      </c>
      <c r="N69" s="15" t="s">
        <v>15</v>
      </c>
      <c r="O69" s="15" t="s">
        <v>16</v>
      </c>
    </row>
    <row r="70" spans="1:19" s="50" customFormat="1" ht="36">
      <c r="A70" s="87">
        <v>1</v>
      </c>
      <c r="B70" s="88" t="s">
        <v>105</v>
      </c>
      <c r="C70" s="74" t="s">
        <v>106</v>
      </c>
      <c r="D70" s="81">
        <v>3600</v>
      </c>
      <c r="E70" s="89" t="s">
        <v>107</v>
      </c>
      <c r="F70" s="41"/>
      <c r="G70" s="22">
        <f>D70*F70</f>
        <v>0</v>
      </c>
      <c r="H70" s="23">
        <v>0.23</v>
      </c>
      <c r="I70" s="24">
        <f>G70*H70</f>
        <v>0</v>
      </c>
      <c r="J70" s="24">
        <f>G70+I70</f>
        <v>0</v>
      </c>
      <c r="K70" s="90"/>
      <c r="L70" s="90"/>
      <c r="M70" s="20"/>
      <c r="N70" s="20"/>
      <c r="O70" s="20"/>
      <c r="P70" s="37"/>
      <c r="Q70" s="37"/>
      <c r="R70" s="37"/>
      <c r="S70" s="37"/>
    </row>
    <row r="71" spans="1:19" s="50" customFormat="1" ht="24">
      <c r="A71" s="87">
        <v>2</v>
      </c>
      <c r="B71" s="88" t="s">
        <v>108</v>
      </c>
      <c r="C71" s="74" t="s">
        <v>109</v>
      </c>
      <c r="D71" s="75">
        <v>650</v>
      </c>
      <c r="E71" s="67" t="s">
        <v>110</v>
      </c>
      <c r="F71" s="40"/>
      <c r="G71" s="22">
        <f>D71*F71</f>
        <v>0</v>
      </c>
      <c r="H71" s="23">
        <v>0.23</v>
      </c>
      <c r="I71" s="24">
        <f>G71*H71</f>
        <v>0</v>
      </c>
      <c r="J71" s="24">
        <f>G71+I71</f>
        <v>0</v>
      </c>
      <c r="K71" s="90"/>
      <c r="L71" s="20"/>
      <c r="M71" s="20"/>
      <c r="N71" s="20"/>
      <c r="O71" s="20"/>
      <c r="P71" s="37"/>
      <c r="Q71" s="37"/>
      <c r="R71" s="37"/>
      <c r="S71" s="37"/>
    </row>
    <row r="72" spans="1:19" s="50" customFormat="1" ht="12">
      <c r="A72" s="91"/>
      <c r="B72" s="92"/>
      <c r="C72" s="93"/>
      <c r="D72" s="94"/>
      <c r="E72" s="95"/>
      <c r="F72" s="34" t="s">
        <v>50</v>
      </c>
      <c r="G72" s="96">
        <f>SUM(G70:G71)</f>
        <v>0</v>
      </c>
      <c r="H72" s="92"/>
      <c r="I72" s="96">
        <f>SUM(I70:I71)</f>
        <v>0</v>
      </c>
      <c r="J72" s="96">
        <f>SUM(J70:J71)</f>
        <v>0</v>
      </c>
      <c r="K72" s="5"/>
      <c r="L72" s="5"/>
      <c r="M72" s="5"/>
      <c r="N72" s="5"/>
      <c r="O72" s="5"/>
      <c r="P72" s="37"/>
      <c r="Q72" s="37"/>
      <c r="R72" s="37"/>
      <c r="S72" s="37"/>
    </row>
    <row r="73" spans="1:19" s="50" customFormat="1" ht="12">
      <c r="A73" s="1"/>
      <c r="B73" s="48" t="s">
        <v>111</v>
      </c>
      <c r="C73" s="37"/>
      <c r="D73" s="49"/>
      <c r="E73" s="1"/>
      <c r="F73" s="37"/>
      <c r="K73" s="37"/>
      <c r="L73" s="37"/>
      <c r="M73" s="37"/>
      <c r="N73" s="37"/>
      <c r="O73" s="37"/>
      <c r="P73" s="37"/>
      <c r="Q73" s="37"/>
      <c r="R73" s="37"/>
      <c r="S73" s="37"/>
    </row>
    <row r="74" spans="1:19" ht="48">
      <c r="A74" s="10" t="s">
        <v>2</v>
      </c>
      <c r="B74" s="10" t="s">
        <v>3</v>
      </c>
      <c r="C74" s="10" t="s">
        <v>4</v>
      </c>
      <c r="D74" s="11" t="s">
        <v>5</v>
      </c>
      <c r="E74" s="10" t="s">
        <v>6</v>
      </c>
      <c r="F74" s="12" t="s">
        <v>7</v>
      </c>
      <c r="G74" s="13" t="s">
        <v>8</v>
      </c>
      <c r="H74" s="14" t="s">
        <v>9</v>
      </c>
      <c r="I74" s="13" t="s">
        <v>10</v>
      </c>
      <c r="J74" s="13" t="s">
        <v>11</v>
      </c>
      <c r="K74" s="15" t="s">
        <v>12</v>
      </c>
      <c r="L74" s="15" t="s">
        <v>13</v>
      </c>
      <c r="M74" s="15" t="s">
        <v>14</v>
      </c>
      <c r="N74" s="15" t="s">
        <v>15</v>
      </c>
      <c r="O74" s="15" t="s">
        <v>16</v>
      </c>
    </row>
    <row r="75" spans="1:19" s="50" customFormat="1" ht="12">
      <c r="A75" s="97">
        <v>1</v>
      </c>
      <c r="B75" s="88" t="s">
        <v>112</v>
      </c>
      <c r="C75" s="98"/>
      <c r="D75" s="99">
        <v>200</v>
      </c>
      <c r="E75" s="100" t="s">
        <v>22</v>
      </c>
      <c r="F75" s="101"/>
      <c r="G75" s="22">
        <f>D75*F75</f>
        <v>0</v>
      </c>
      <c r="H75" s="23">
        <v>0.23</v>
      </c>
      <c r="I75" s="24">
        <f>G75*H75</f>
        <v>0</v>
      </c>
      <c r="J75" s="24">
        <f>G75+I75</f>
        <v>0</v>
      </c>
      <c r="K75" s="102"/>
      <c r="L75" s="103"/>
      <c r="M75" s="21"/>
      <c r="N75" s="25"/>
      <c r="O75" s="25"/>
      <c r="P75" s="37"/>
      <c r="Q75" s="37"/>
      <c r="R75" s="37"/>
      <c r="S75" s="37"/>
    </row>
    <row r="76" spans="1:19" s="50" customFormat="1" ht="12">
      <c r="A76" s="97">
        <v>2</v>
      </c>
      <c r="B76" s="104" t="s">
        <v>113</v>
      </c>
      <c r="C76" s="98"/>
      <c r="D76" s="99">
        <v>200</v>
      </c>
      <c r="E76" s="100" t="s">
        <v>22</v>
      </c>
      <c r="F76" s="101"/>
      <c r="G76" s="22">
        <f>D76*F76</f>
        <v>0</v>
      </c>
      <c r="H76" s="23">
        <v>0.23</v>
      </c>
      <c r="I76" s="24">
        <f>G76*H76</f>
        <v>0</v>
      </c>
      <c r="J76" s="24">
        <f>G76+I76</f>
        <v>0</v>
      </c>
      <c r="K76" s="102"/>
      <c r="L76" s="103"/>
      <c r="M76" s="21"/>
      <c r="N76" s="25"/>
      <c r="O76" s="25"/>
      <c r="P76" s="37"/>
      <c r="Q76" s="37"/>
      <c r="R76" s="37"/>
      <c r="S76" s="37"/>
    </row>
    <row r="77" spans="1:19" s="50" customFormat="1" ht="12">
      <c r="A77" s="97">
        <v>3</v>
      </c>
      <c r="B77" s="88" t="s">
        <v>114</v>
      </c>
      <c r="C77" s="98"/>
      <c r="D77" s="99">
        <v>20</v>
      </c>
      <c r="E77" s="100" t="s">
        <v>22</v>
      </c>
      <c r="F77" s="101"/>
      <c r="G77" s="22">
        <f t="shared" ref="G77:G94" si="6">D77*F77</f>
        <v>0</v>
      </c>
      <c r="H77" s="23">
        <v>0.23</v>
      </c>
      <c r="I77" s="24">
        <f t="shared" ref="I77:I94" si="7">G77*H77</f>
        <v>0</v>
      </c>
      <c r="J77" s="24">
        <f t="shared" ref="J77:J94" si="8">G77+I77</f>
        <v>0</v>
      </c>
      <c r="K77" s="102"/>
      <c r="L77" s="102"/>
      <c r="M77" s="21"/>
      <c r="N77" s="25"/>
      <c r="O77" s="25"/>
      <c r="P77" s="37"/>
      <c r="Q77" s="37"/>
      <c r="R77" s="37"/>
      <c r="S77" s="37"/>
    </row>
    <row r="78" spans="1:19" s="50" customFormat="1" ht="12">
      <c r="A78" s="97">
        <v>4</v>
      </c>
      <c r="B78" s="88" t="s">
        <v>115</v>
      </c>
      <c r="C78" s="98"/>
      <c r="D78" s="99">
        <v>20</v>
      </c>
      <c r="E78" s="100" t="s">
        <v>22</v>
      </c>
      <c r="F78" s="101"/>
      <c r="G78" s="22">
        <f t="shared" si="6"/>
        <v>0</v>
      </c>
      <c r="H78" s="23">
        <v>0.23</v>
      </c>
      <c r="I78" s="24">
        <f t="shared" si="7"/>
        <v>0</v>
      </c>
      <c r="J78" s="24">
        <f t="shared" si="8"/>
        <v>0</v>
      </c>
      <c r="K78" s="102"/>
      <c r="L78" s="102"/>
      <c r="M78" s="21"/>
      <c r="N78" s="25"/>
      <c r="O78" s="25"/>
      <c r="P78" s="37"/>
      <c r="Q78" s="37"/>
      <c r="R78" s="37"/>
      <c r="S78" s="37"/>
    </row>
    <row r="79" spans="1:19" s="50" customFormat="1" ht="12">
      <c r="A79" s="97">
        <v>5</v>
      </c>
      <c r="B79" s="88" t="s">
        <v>116</v>
      </c>
      <c r="C79" s="98"/>
      <c r="D79" s="99">
        <v>30</v>
      </c>
      <c r="E79" s="100" t="s">
        <v>22</v>
      </c>
      <c r="F79" s="101"/>
      <c r="G79" s="22">
        <f t="shared" si="6"/>
        <v>0</v>
      </c>
      <c r="H79" s="23">
        <v>0.23</v>
      </c>
      <c r="I79" s="24">
        <f t="shared" si="7"/>
        <v>0</v>
      </c>
      <c r="J79" s="24">
        <f t="shared" si="8"/>
        <v>0</v>
      </c>
      <c r="K79" s="102"/>
      <c r="L79" s="102"/>
      <c r="M79" s="21"/>
      <c r="N79" s="25"/>
      <c r="O79" s="25"/>
      <c r="P79" s="37"/>
      <c r="Q79" s="37"/>
      <c r="R79" s="37"/>
      <c r="S79" s="37"/>
    </row>
    <row r="80" spans="1:19" s="50" customFormat="1" ht="12">
      <c r="A80" s="97">
        <v>6</v>
      </c>
      <c r="B80" s="88" t="s">
        <v>117</v>
      </c>
      <c r="C80" s="98"/>
      <c r="D80" s="99">
        <v>20</v>
      </c>
      <c r="E80" s="100" t="s">
        <v>22</v>
      </c>
      <c r="F80" s="101"/>
      <c r="G80" s="22">
        <f t="shared" si="6"/>
        <v>0</v>
      </c>
      <c r="H80" s="23">
        <v>0.23</v>
      </c>
      <c r="I80" s="24">
        <f t="shared" si="7"/>
        <v>0</v>
      </c>
      <c r="J80" s="24">
        <f t="shared" si="8"/>
        <v>0</v>
      </c>
      <c r="K80" s="102"/>
      <c r="L80" s="102"/>
      <c r="M80" s="21"/>
      <c r="N80" s="25"/>
      <c r="O80" s="25"/>
      <c r="P80" s="37"/>
      <c r="Q80" s="37"/>
      <c r="R80" s="37"/>
      <c r="S80" s="37"/>
    </row>
    <row r="81" spans="1:19" s="50" customFormat="1" ht="12">
      <c r="A81" s="97">
        <v>7</v>
      </c>
      <c r="B81" s="88" t="s">
        <v>118</v>
      </c>
      <c r="C81" s="98"/>
      <c r="D81" s="99">
        <v>50</v>
      </c>
      <c r="E81" s="100" t="s">
        <v>22</v>
      </c>
      <c r="F81" s="101"/>
      <c r="G81" s="22">
        <f t="shared" si="6"/>
        <v>0</v>
      </c>
      <c r="H81" s="23">
        <v>0.23</v>
      </c>
      <c r="I81" s="24">
        <f t="shared" si="7"/>
        <v>0</v>
      </c>
      <c r="J81" s="24">
        <f t="shared" si="8"/>
        <v>0</v>
      </c>
      <c r="K81" s="102"/>
      <c r="L81" s="103"/>
      <c r="M81" s="21"/>
      <c r="N81" s="25"/>
      <c r="O81" s="25"/>
      <c r="P81" s="37"/>
      <c r="Q81" s="37"/>
      <c r="R81" s="37"/>
      <c r="S81" s="37"/>
    </row>
    <row r="82" spans="1:19" s="50" customFormat="1" ht="12">
      <c r="A82" s="97">
        <v>8</v>
      </c>
      <c r="B82" s="88" t="s">
        <v>119</v>
      </c>
      <c r="C82" s="98" t="s">
        <v>120</v>
      </c>
      <c r="D82" s="99">
        <v>20</v>
      </c>
      <c r="E82" s="100" t="s">
        <v>22</v>
      </c>
      <c r="F82" s="101"/>
      <c r="G82" s="22">
        <f t="shared" si="6"/>
        <v>0</v>
      </c>
      <c r="H82" s="23">
        <v>0.23</v>
      </c>
      <c r="I82" s="24">
        <f t="shared" si="7"/>
        <v>0</v>
      </c>
      <c r="J82" s="24">
        <f t="shared" si="8"/>
        <v>0</v>
      </c>
      <c r="K82" s="102"/>
      <c r="L82" s="102"/>
      <c r="M82" s="21"/>
      <c r="N82" s="25"/>
      <c r="O82" s="25"/>
      <c r="P82" s="37"/>
      <c r="Q82" s="37"/>
      <c r="R82" s="37"/>
      <c r="S82" s="37"/>
    </row>
    <row r="83" spans="1:19" s="50" customFormat="1" ht="60">
      <c r="A83" s="97">
        <v>9</v>
      </c>
      <c r="B83" s="88" t="s">
        <v>121</v>
      </c>
      <c r="C83" s="98" t="s">
        <v>122</v>
      </c>
      <c r="D83" s="99">
        <v>100</v>
      </c>
      <c r="E83" s="100" t="s">
        <v>107</v>
      </c>
      <c r="F83" s="101"/>
      <c r="G83" s="22">
        <f t="shared" si="6"/>
        <v>0</v>
      </c>
      <c r="H83" s="23">
        <v>0.23</v>
      </c>
      <c r="I83" s="24">
        <f t="shared" si="7"/>
        <v>0</v>
      </c>
      <c r="J83" s="24">
        <f t="shared" si="8"/>
        <v>0</v>
      </c>
      <c r="K83" s="102"/>
      <c r="L83" s="21"/>
      <c r="M83" s="21"/>
      <c r="N83" s="25"/>
      <c r="O83" s="25"/>
      <c r="P83" s="37"/>
      <c r="Q83" s="37"/>
      <c r="R83" s="37"/>
      <c r="S83" s="37"/>
    </row>
    <row r="84" spans="1:19" s="50" customFormat="1" ht="60">
      <c r="A84" s="97">
        <v>10</v>
      </c>
      <c r="B84" s="88" t="s">
        <v>123</v>
      </c>
      <c r="C84" s="98" t="s">
        <v>124</v>
      </c>
      <c r="D84" s="99">
        <v>150</v>
      </c>
      <c r="E84" s="100" t="s">
        <v>107</v>
      </c>
      <c r="F84" s="101"/>
      <c r="G84" s="22">
        <f t="shared" si="6"/>
        <v>0</v>
      </c>
      <c r="H84" s="23">
        <v>0.23</v>
      </c>
      <c r="I84" s="24">
        <f t="shared" si="7"/>
        <v>0</v>
      </c>
      <c r="J84" s="24">
        <f t="shared" si="8"/>
        <v>0</v>
      </c>
      <c r="K84" s="102"/>
      <c r="L84" s="21"/>
      <c r="M84" s="21"/>
      <c r="N84" s="25"/>
      <c r="O84" s="25"/>
      <c r="P84" s="37"/>
      <c r="Q84" s="37"/>
      <c r="R84" s="37"/>
      <c r="S84" s="37"/>
    </row>
    <row r="85" spans="1:19" s="50" customFormat="1" ht="60">
      <c r="A85" s="97">
        <v>11</v>
      </c>
      <c r="B85" s="88" t="s">
        <v>125</v>
      </c>
      <c r="C85" s="98" t="s">
        <v>122</v>
      </c>
      <c r="D85" s="99">
        <v>2000</v>
      </c>
      <c r="E85" s="100" t="s">
        <v>107</v>
      </c>
      <c r="F85" s="101"/>
      <c r="G85" s="22">
        <f t="shared" si="6"/>
        <v>0</v>
      </c>
      <c r="H85" s="23">
        <v>0.23</v>
      </c>
      <c r="I85" s="24">
        <f t="shared" si="7"/>
        <v>0</v>
      </c>
      <c r="J85" s="24">
        <f t="shared" si="8"/>
        <v>0</v>
      </c>
      <c r="K85" s="102"/>
      <c r="L85" s="21"/>
      <c r="M85" s="21"/>
      <c r="N85" s="25"/>
      <c r="O85" s="25"/>
      <c r="P85" s="37"/>
      <c r="Q85" s="37"/>
      <c r="R85" s="37"/>
      <c r="S85" s="37"/>
    </row>
    <row r="86" spans="1:19" s="50" customFormat="1" ht="60">
      <c r="A86" s="97">
        <v>12</v>
      </c>
      <c r="B86" s="88" t="s">
        <v>126</v>
      </c>
      <c r="C86" s="98" t="s">
        <v>127</v>
      </c>
      <c r="D86" s="99">
        <v>1000</v>
      </c>
      <c r="E86" s="100" t="s">
        <v>107</v>
      </c>
      <c r="F86" s="101"/>
      <c r="G86" s="22">
        <f t="shared" si="6"/>
        <v>0</v>
      </c>
      <c r="H86" s="23">
        <v>0.23</v>
      </c>
      <c r="I86" s="24">
        <f t="shared" si="7"/>
        <v>0</v>
      </c>
      <c r="J86" s="24">
        <f t="shared" si="8"/>
        <v>0</v>
      </c>
      <c r="K86" s="102"/>
      <c r="L86" s="21"/>
      <c r="M86" s="21"/>
      <c r="N86" s="25"/>
      <c r="O86" s="25"/>
      <c r="P86" s="37"/>
      <c r="Q86" s="37"/>
      <c r="R86" s="37"/>
      <c r="S86" s="37"/>
    </row>
    <row r="87" spans="1:19" s="50" customFormat="1" ht="60">
      <c r="A87" s="97">
        <v>13</v>
      </c>
      <c r="B87" s="88" t="s">
        <v>128</v>
      </c>
      <c r="C87" s="98" t="s">
        <v>122</v>
      </c>
      <c r="D87" s="99">
        <v>2500</v>
      </c>
      <c r="E87" s="100" t="s">
        <v>107</v>
      </c>
      <c r="F87" s="101"/>
      <c r="G87" s="22">
        <f t="shared" si="6"/>
        <v>0</v>
      </c>
      <c r="H87" s="23">
        <v>0.23</v>
      </c>
      <c r="I87" s="24">
        <f t="shared" si="7"/>
        <v>0</v>
      </c>
      <c r="J87" s="24">
        <f t="shared" si="8"/>
        <v>0</v>
      </c>
      <c r="K87" s="102"/>
      <c r="L87" s="21"/>
      <c r="M87" s="21"/>
      <c r="N87" s="25"/>
      <c r="O87" s="25"/>
      <c r="P87" s="37"/>
      <c r="Q87" s="37"/>
      <c r="R87" s="37"/>
      <c r="S87" s="37"/>
    </row>
    <row r="88" spans="1:19" s="50" customFormat="1" ht="60">
      <c r="A88" s="97">
        <v>14</v>
      </c>
      <c r="B88" s="88" t="s">
        <v>129</v>
      </c>
      <c r="C88" s="98" t="s">
        <v>127</v>
      </c>
      <c r="D88" s="99">
        <v>2000</v>
      </c>
      <c r="E88" s="100" t="s">
        <v>107</v>
      </c>
      <c r="F88" s="101"/>
      <c r="G88" s="22">
        <f t="shared" si="6"/>
        <v>0</v>
      </c>
      <c r="H88" s="23">
        <v>0.23</v>
      </c>
      <c r="I88" s="24">
        <f t="shared" si="7"/>
        <v>0</v>
      </c>
      <c r="J88" s="24">
        <f t="shared" si="8"/>
        <v>0</v>
      </c>
      <c r="K88" s="102"/>
      <c r="L88" s="21"/>
      <c r="M88" s="21"/>
      <c r="N88" s="25"/>
      <c r="O88" s="25"/>
      <c r="P88" s="37"/>
      <c r="Q88" s="37"/>
      <c r="R88" s="37"/>
      <c r="S88" s="37"/>
    </row>
    <row r="89" spans="1:19" s="50" customFormat="1" ht="60">
      <c r="A89" s="97">
        <v>15</v>
      </c>
      <c r="B89" s="88" t="s">
        <v>130</v>
      </c>
      <c r="C89" s="98" t="s">
        <v>131</v>
      </c>
      <c r="D89" s="99">
        <v>700</v>
      </c>
      <c r="E89" s="100" t="s">
        <v>107</v>
      </c>
      <c r="F89" s="101"/>
      <c r="G89" s="22">
        <f t="shared" si="6"/>
        <v>0</v>
      </c>
      <c r="H89" s="23">
        <v>0.23</v>
      </c>
      <c r="I89" s="24">
        <f t="shared" si="7"/>
        <v>0</v>
      </c>
      <c r="J89" s="24">
        <f t="shared" si="8"/>
        <v>0</v>
      </c>
      <c r="K89" s="102"/>
      <c r="L89" s="21"/>
      <c r="M89" s="21"/>
      <c r="N89" s="25"/>
      <c r="O89" s="25"/>
      <c r="P89" s="37"/>
      <c r="Q89" s="37"/>
      <c r="R89" s="37"/>
      <c r="S89" s="37"/>
    </row>
    <row r="90" spans="1:19" s="50" customFormat="1" ht="60">
      <c r="A90" s="97">
        <v>16</v>
      </c>
      <c r="B90" s="88" t="s">
        <v>132</v>
      </c>
      <c r="C90" s="98" t="s">
        <v>133</v>
      </c>
      <c r="D90" s="99">
        <v>70</v>
      </c>
      <c r="E90" s="100" t="s">
        <v>107</v>
      </c>
      <c r="F90" s="101"/>
      <c r="G90" s="22">
        <f t="shared" si="6"/>
        <v>0</v>
      </c>
      <c r="H90" s="23">
        <v>0.23</v>
      </c>
      <c r="I90" s="24">
        <f t="shared" si="7"/>
        <v>0</v>
      </c>
      <c r="J90" s="24">
        <f t="shared" si="8"/>
        <v>0</v>
      </c>
      <c r="K90" s="102"/>
      <c r="L90" s="21"/>
      <c r="M90" s="21"/>
      <c r="N90" s="25"/>
      <c r="O90" s="25"/>
      <c r="P90" s="37"/>
      <c r="Q90" s="37"/>
      <c r="R90" s="37"/>
      <c r="S90" s="37"/>
    </row>
    <row r="91" spans="1:19" s="50" customFormat="1" ht="60">
      <c r="A91" s="97">
        <v>17</v>
      </c>
      <c r="B91" s="88" t="s">
        <v>134</v>
      </c>
      <c r="C91" s="98" t="s">
        <v>131</v>
      </c>
      <c r="D91" s="99">
        <v>50</v>
      </c>
      <c r="E91" s="100" t="s">
        <v>107</v>
      </c>
      <c r="F91" s="101"/>
      <c r="G91" s="22">
        <f t="shared" si="6"/>
        <v>0</v>
      </c>
      <c r="H91" s="23">
        <v>0.23</v>
      </c>
      <c r="I91" s="24">
        <f t="shared" si="7"/>
        <v>0</v>
      </c>
      <c r="J91" s="24">
        <f t="shared" si="8"/>
        <v>0</v>
      </c>
      <c r="K91" s="102"/>
      <c r="L91" s="21"/>
      <c r="M91" s="21"/>
      <c r="N91" s="25"/>
      <c r="O91" s="25"/>
      <c r="P91" s="37"/>
      <c r="Q91" s="37"/>
      <c r="R91" s="37"/>
      <c r="S91" s="37"/>
    </row>
    <row r="92" spans="1:19" s="50" customFormat="1" ht="60">
      <c r="A92" s="97">
        <v>18</v>
      </c>
      <c r="B92" s="88" t="s">
        <v>135</v>
      </c>
      <c r="C92" s="98" t="s">
        <v>136</v>
      </c>
      <c r="D92" s="99">
        <v>350</v>
      </c>
      <c r="E92" s="100" t="s">
        <v>107</v>
      </c>
      <c r="F92" s="101"/>
      <c r="G92" s="22">
        <f t="shared" si="6"/>
        <v>0</v>
      </c>
      <c r="H92" s="23">
        <v>0.23</v>
      </c>
      <c r="I92" s="24">
        <f t="shared" si="7"/>
        <v>0</v>
      </c>
      <c r="J92" s="24">
        <f t="shared" si="8"/>
        <v>0</v>
      </c>
      <c r="K92" s="102"/>
      <c r="L92" s="21"/>
      <c r="M92" s="21"/>
      <c r="N92" s="25"/>
      <c r="O92" s="25"/>
      <c r="P92" s="37"/>
      <c r="Q92" s="37"/>
      <c r="R92" s="37"/>
      <c r="S92" s="37"/>
    </row>
    <row r="93" spans="1:19" s="50" customFormat="1" ht="60">
      <c r="A93" s="97">
        <v>19</v>
      </c>
      <c r="B93" s="88" t="s">
        <v>137</v>
      </c>
      <c r="C93" s="98" t="s">
        <v>138</v>
      </c>
      <c r="D93" s="99">
        <v>400</v>
      </c>
      <c r="E93" s="100" t="s">
        <v>107</v>
      </c>
      <c r="F93" s="101"/>
      <c r="G93" s="22">
        <f t="shared" si="6"/>
        <v>0</v>
      </c>
      <c r="H93" s="23">
        <v>0.23</v>
      </c>
      <c r="I93" s="24">
        <f t="shared" si="7"/>
        <v>0</v>
      </c>
      <c r="J93" s="24">
        <f t="shared" si="8"/>
        <v>0</v>
      </c>
      <c r="K93" s="102"/>
      <c r="L93" s="21"/>
      <c r="M93" s="21"/>
      <c r="N93" s="25"/>
      <c r="O93" s="25"/>
      <c r="P93" s="37"/>
      <c r="Q93" s="37"/>
      <c r="R93" s="37"/>
      <c r="S93" s="37"/>
    </row>
    <row r="94" spans="1:19" s="50" customFormat="1" ht="24">
      <c r="A94" s="97">
        <v>20</v>
      </c>
      <c r="B94" s="88" t="s">
        <v>139</v>
      </c>
      <c r="C94" s="98" t="s">
        <v>140</v>
      </c>
      <c r="D94" s="99">
        <v>300</v>
      </c>
      <c r="E94" s="100" t="s">
        <v>19</v>
      </c>
      <c r="F94" s="101"/>
      <c r="G94" s="22">
        <f t="shared" si="6"/>
        <v>0</v>
      </c>
      <c r="H94" s="23">
        <v>0.23</v>
      </c>
      <c r="I94" s="24">
        <f t="shared" si="7"/>
        <v>0</v>
      </c>
      <c r="J94" s="24">
        <f t="shared" si="8"/>
        <v>0</v>
      </c>
      <c r="K94" s="102"/>
      <c r="L94" s="21"/>
      <c r="M94" s="21"/>
      <c r="N94" s="25"/>
      <c r="O94" s="25"/>
      <c r="P94" s="37"/>
      <c r="Q94" s="37"/>
      <c r="R94" s="37"/>
      <c r="S94" s="37"/>
    </row>
    <row r="95" spans="1:19" s="50" customFormat="1" ht="12">
      <c r="A95" s="1"/>
      <c r="B95" s="105" t="s">
        <v>49</v>
      </c>
      <c r="C95" s="3"/>
      <c r="D95" s="4"/>
      <c r="E95" s="5"/>
      <c r="F95" s="34" t="s">
        <v>50</v>
      </c>
      <c r="G95" s="96">
        <f>SUM(G75:G94)</f>
        <v>0</v>
      </c>
      <c r="H95" s="6"/>
      <c r="I95" s="96">
        <f>SUM(I75:I94)</f>
        <v>0</v>
      </c>
      <c r="J95" s="96">
        <f>SUM(J75:J94)</f>
        <v>0</v>
      </c>
      <c r="K95" s="3"/>
      <c r="L95" s="3"/>
      <c r="M95" s="3"/>
      <c r="N95" s="3"/>
      <c r="O95" s="3"/>
      <c r="P95" s="37"/>
      <c r="Q95" s="37"/>
      <c r="R95" s="37"/>
      <c r="S95" s="37"/>
    </row>
    <row r="96" spans="1:19" s="50" customFormat="1" ht="12">
      <c r="A96" s="1"/>
      <c r="B96" s="92" t="s">
        <v>141</v>
      </c>
      <c r="C96" s="3"/>
      <c r="D96" s="4"/>
      <c r="E96" s="5"/>
      <c r="F96" s="34"/>
      <c r="G96" s="106"/>
      <c r="H96" s="6"/>
      <c r="I96" s="106"/>
      <c r="J96" s="106"/>
      <c r="K96" s="3"/>
      <c r="L96" s="3"/>
      <c r="M96" s="3"/>
      <c r="N96" s="3"/>
      <c r="O96" s="3"/>
      <c r="P96" s="37"/>
      <c r="Q96" s="37"/>
      <c r="R96" s="37"/>
      <c r="S96" s="37"/>
    </row>
    <row r="97" spans="1:19" s="50" customFormat="1" ht="12">
      <c r="A97" s="1"/>
      <c r="B97" s="92"/>
      <c r="C97" s="3"/>
      <c r="D97" s="4"/>
      <c r="E97" s="5"/>
      <c r="F97" s="34"/>
      <c r="G97" s="106"/>
      <c r="H97" s="6"/>
      <c r="I97" s="106"/>
      <c r="J97" s="106"/>
      <c r="K97" s="3"/>
      <c r="L97" s="3"/>
      <c r="M97" s="3"/>
      <c r="N97" s="3"/>
      <c r="O97" s="3"/>
      <c r="P97" s="37"/>
      <c r="Q97" s="37"/>
      <c r="R97" s="37"/>
      <c r="S97" s="37"/>
    </row>
    <row r="98" spans="1:19" s="50" customFormat="1" ht="12">
      <c r="A98" s="1"/>
      <c r="B98" s="107" t="s">
        <v>142</v>
      </c>
      <c r="C98" s="3"/>
      <c r="D98" s="4"/>
      <c r="E98" s="5"/>
      <c r="F98" s="34"/>
      <c r="G98" s="106"/>
      <c r="H98" s="6"/>
      <c r="I98" s="106"/>
      <c r="J98" s="106"/>
      <c r="K98" s="3"/>
      <c r="L98" s="3"/>
      <c r="M98" s="3"/>
      <c r="N98" s="3"/>
      <c r="O98" s="3"/>
      <c r="P98" s="37"/>
      <c r="Q98" s="37"/>
      <c r="R98" s="37"/>
      <c r="S98" s="37"/>
    </row>
    <row r="99" spans="1:19" ht="48">
      <c r="A99" s="10" t="s">
        <v>2</v>
      </c>
      <c r="B99" s="10" t="s">
        <v>3</v>
      </c>
      <c r="C99" s="10" t="s">
        <v>4</v>
      </c>
      <c r="D99" s="11" t="s">
        <v>5</v>
      </c>
      <c r="E99" s="10" t="s">
        <v>6</v>
      </c>
      <c r="F99" s="12" t="s">
        <v>7</v>
      </c>
      <c r="G99" s="13" t="s">
        <v>8</v>
      </c>
      <c r="H99" s="14" t="s">
        <v>9</v>
      </c>
      <c r="I99" s="13" t="s">
        <v>10</v>
      </c>
      <c r="J99" s="13" t="s">
        <v>11</v>
      </c>
      <c r="K99" s="15" t="s">
        <v>12</v>
      </c>
      <c r="L99" s="15" t="s">
        <v>13</v>
      </c>
      <c r="M99" s="15" t="s">
        <v>14</v>
      </c>
      <c r="N99" s="15" t="s">
        <v>15</v>
      </c>
      <c r="O99" s="15" t="s">
        <v>16</v>
      </c>
    </row>
    <row r="100" spans="1:19" ht="96">
      <c r="A100" s="51">
        <v>1</v>
      </c>
      <c r="B100" s="108" t="s">
        <v>143</v>
      </c>
      <c r="C100" s="66" t="s">
        <v>144</v>
      </c>
      <c r="D100" s="109">
        <v>24</v>
      </c>
      <c r="E100" s="87" t="s">
        <v>22</v>
      </c>
      <c r="F100" s="40"/>
      <c r="G100" s="22">
        <f>D100*F100</f>
        <v>0</v>
      </c>
      <c r="H100" s="23">
        <v>0.23</v>
      </c>
      <c r="I100" s="24">
        <f>G100*H100</f>
        <v>0</v>
      </c>
      <c r="J100" s="24">
        <f>G100+I100</f>
        <v>0</v>
      </c>
      <c r="K100" s="20"/>
      <c r="L100" s="20"/>
      <c r="M100" s="20"/>
      <c r="N100" s="20"/>
      <c r="O100" s="20"/>
      <c r="P100" s="110"/>
      <c r="Q100" s="110"/>
      <c r="R100" s="110"/>
      <c r="S100" s="110"/>
    </row>
    <row r="101" spans="1:19">
      <c r="B101" s="111"/>
      <c r="C101" s="112"/>
      <c r="D101" s="113"/>
      <c r="E101" s="91"/>
      <c r="F101" s="34" t="s">
        <v>50</v>
      </c>
      <c r="G101" s="114">
        <f>SUM(G100)</f>
        <v>0</v>
      </c>
      <c r="H101" s="115"/>
      <c r="I101" s="114">
        <f>SUM(I100)</f>
        <v>0</v>
      </c>
      <c r="J101" s="114">
        <f>SUM(J100)</f>
        <v>0</v>
      </c>
      <c r="K101" s="116"/>
      <c r="L101" s="116"/>
      <c r="M101" s="5"/>
      <c r="N101" s="5"/>
      <c r="O101" s="5"/>
      <c r="P101" s="110"/>
      <c r="Q101" s="110"/>
      <c r="R101" s="110"/>
      <c r="S101" s="110"/>
    </row>
    <row r="102" spans="1:19" s="50" customFormat="1" ht="12">
      <c r="A102" s="1"/>
      <c r="B102" s="117" t="s">
        <v>145</v>
      </c>
      <c r="C102" s="3"/>
      <c r="D102" s="4"/>
      <c r="E102" s="5"/>
      <c r="F102" s="34"/>
      <c r="G102" s="106"/>
      <c r="H102" s="6"/>
      <c r="I102" s="106"/>
      <c r="J102" s="106"/>
      <c r="K102" s="3"/>
      <c r="L102" s="3"/>
      <c r="M102" s="3"/>
      <c r="N102" s="3"/>
      <c r="O102" s="3"/>
      <c r="P102" s="37"/>
      <c r="Q102" s="37"/>
      <c r="R102" s="37"/>
      <c r="S102" s="37"/>
    </row>
    <row r="103" spans="1:19" ht="48">
      <c r="A103" s="10" t="s">
        <v>2</v>
      </c>
      <c r="B103" s="10" t="s">
        <v>3</v>
      </c>
      <c r="C103" s="10" t="s">
        <v>4</v>
      </c>
      <c r="D103" s="11" t="s">
        <v>5</v>
      </c>
      <c r="E103" s="10" t="s">
        <v>6</v>
      </c>
      <c r="F103" s="12" t="s">
        <v>7</v>
      </c>
      <c r="G103" s="13" t="s">
        <v>8</v>
      </c>
      <c r="H103" s="14" t="s">
        <v>9</v>
      </c>
      <c r="I103" s="13" t="s">
        <v>10</v>
      </c>
      <c r="J103" s="13" t="s">
        <v>11</v>
      </c>
      <c r="K103" s="15" t="s">
        <v>12</v>
      </c>
      <c r="L103" s="15" t="s">
        <v>13</v>
      </c>
      <c r="M103" s="15" t="s">
        <v>14</v>
      </c>
      <c r="N103" s="15" t="s">
        <v>15</v>
      </c>
      <c r="O103" s="15" t="s">
        <v>16</v>
      </c>
    </row>
    <row r="104" spans="1:19" s="50" customFormat="1" ht="60">
      <c r="A104" s="51">
        <v>1</v>
      </c>
      <c r="B104" s="17" t="s">
        <v>146</v>
      </c>
      <c r="C104" s="17" t="s">
        <v>147</v>
      </c>
      <c r="D104" s="118">
        <v>8</v>
      </c>
      <c r="E104" s="90" t="s">
        <v>148</v>
      </c>
      <c r="F104" s="40"/>
      <c r="G104" s="22">
        <f>D104*F104</f>
        <v>0</v>
      </c>
      <c r="H104" s="23">
        <v>0.23</v>
      </c>
      <c r="I104" s="24">
        <f>G104*H104</f>
        <v>0</v>
      </c>
      <c r="J104" s="24">
        <f>G104+I104</f>
        <v>0</v>
      </c>
      <c r="K104" s="51"/>
      <c r="L104" s="51"/>
      <c r="M104" s="51"/>
      <c r="N104" s="27"/>
      <c r="O104" s="27"/>
      <c r="P104" s="37"/>
      <c r="Q104" s="37"/>
      <c r="R104" s="37"/>
      <c r="S104" s="37"/>
    </row>
    <row r="105" spans="1:19" s="50" customFormat="1" ht="72">
      <c r="A105" s="51">
        <v>2</v>
      </c>
      <c r="B105" s="17" t="s">
        <v>149</v>
      </c>
      <c r="C105" s="17" t="s">
        <v>150</v>
      </c>
      <c r="D105" s="118">
        <v>1000</v>
      </c>
      <c r="E105" s="90" t="s">
        <v>151</v>
      </c>
      <c r="F105" s="40"/>
      <c r="G105" s="22">
        <f>D105*F105</f>
        <v>0</v>
      </c>
      <c r="H105" s="23">
        <v>0.23</v>
      </c>
      <c r="I105" s="24">
        <f>G105*H105</f>
        <v>0</v>
      </c>
      <c r="J105" s="24">
        <f>G105+I105</f>
        <v>0</v>
      </c>
      <c r="K105" s="51"/>
      <c r="L105" s="51"/>
      <c r="M105" s="51"/>
      <c r="N105" s="27"/>
      <c r="O105" s="27"/>
      <c r="P105" s="37"/>
      <c r="Q105" s="37"/>
      <c r="R105" s="37"/>
      <c r="S105" s="37"/>
    </row>
    <row r="106" spans="1:19" s="50" customFormat="1" ht="24">
      <c r="A106" s="51">
        <v>3</v>
      </c>
      <c r="B106" s="17" t="s">
        <v>152</v>
      </c>
      <c r="C106" s="17" t="s">
        <v>153</v>
      </c>
      <c r="D106" s="118">
        <v>180</v>
      </c>
      <c r="E106" s="90" t="s">
        <v>151</v>
      </c>
      <c r="F106" s="40"/>
      <c r="G106" s="22">
        <f>D106*F106</f>
        <v>0</v>
      </c>
      <c r="H106" s="23">
        <v>0.23</v>
      </c>
      <c r="I106" s="24">
        <f>G106*H106</f>
        <v>0</v>
      </c>
      <c r="J106" s="24">
        <f>G106+I106</f>
        <v>0</v>
      </c>
      <c r="K106" s="51"/>
      <c r="L106" s="51"/>
      <c r="M106" s="51"/>
      <c r="N106" s="27"/>
      <c r="O106" s="27"/>
      <c r="P106" s="37"/>
      <c r="Q106" s="37"/>
      <c r="R106" s="37"/>
      <c r="S106" s="37"/>
    </row>
    <row r="107" spans="1:19" s="50" customFormat="1" ht="48">
      <c r="A107" s="51">
        <v>4</v>
      </c>
      <c r="B107" s="17" t="s">
        <v>154</v>
      </c>
      <c r="C107" s="17" t="s">
        <v>155</v>
      </c>
      <c r="D107" s="118">
        <v>1000</v>
      </c>
      <c r="E107" s="90" t="s">
        <v>151</v>
      </c>
      <c r="F107" s="40"/>
      <c r="G107" s="22">
        <f>D107*F107</f>
        <v>0</v>
      </c>
      <c r="H107" s="23">
        <v>0.23</v>
      </c>
      <c r="I107" s="24">
        <f>G107*H107</f>
        <v>0</v>
      </c>
      <c r="J107" s="24">
        <f>G107+I107</f>
        <v>0</v>
      </c>
      <c r="K107" s="51"/>
      <c r="L107" s="51"/>
      <c r="M107" s="51"/>
      <c r="N107" s="27"/>
      <c r="O107" s="27"/>
      <c r="P107" s="37"/>
      <c r="Q107" s="37"/>
      <c r="R107" s="37"/>
      <c r="S107" s="37"/>
    </row>
    <row r="108" spans="1:19" s="50" customFormat="1" ht="12">
      <c r="A108" s="91"/>
      <c r="B108" s="105" t="s">
        <v>49</v>
      </c>
      <c r="C108" s="93"/>
      <c r="D108" s="94"/>
      <c r="E108" s="95"/>
      <c r="F108" s="34" t="s">
        <v>50</v>
      </c>
      <c r="G108" s="119">
        <f>SUM(G104:G107)</f>
        <v>0</v>
      </c>
      <c r="H108" s="92"/>
      <c r="I108" s="119">
        <f>SUM(I104:I107)</f>
        <v>0</v>
      </c>
      <c r="J108" s="119">
        <f>SUM(J104:J107)</f>
        <v>0</v>
      </c>
      <c r="K108" s="3"/>
      <c r="L108" s="3"/>
      <c r="M108" s="3"/>
      <c r="N108" s="3"/>
      <c r="O108" s="3"/>
      <c r="P108" s="37"/>
      <c r="Q108" s="37"/>
      <c r="R108" s="37"/>
      <c r="S108" s="37"/>
    </row>
    <row r="109" spans="1:19" s="50" customFormat="1" ht="12">
      <c r="A109" s="91"/>
      <c r="B109" s="92" t="s">
        <v>156</v>
      </c>
      <c r="C109" s="93"/>
      <c r="D109" s="94"/>
      <c r="E109" s="95"/>
      <c r="F109" s="34"/>
      <c r="G109" s="106"/>
      <c r="H109" s="92"/>
      <c r="I109" s="106"/>
      <c r="J109" s="106"/>
      <c r="K109" s="3"/>
      <c r="L109" s="3"/>
      <c r="M109" s="3"/>
      <c r="N109" s="3"/>
      <c r="O109" s="3"/>
      <c r="P109" s="37"/>
      <c r="Q109" s="37"/>
      <c r="R109" s="37"/>
      <c r="S109" s="37"/>
    </row>
    <row r="110" spans="1:19" s="50" customFormat="1" ht="12">
      <c r="A110" s="91"/>
      <c r="B110" s="105"/>
      <c r="C110" s="93"/>
      <c r="D110" s="94"/>
      <c r="E110" s="95"/>
      <c r="F110" s="34"/>
      <c r="G110" s="106"/>
      <c r="H110" s="92"/>
      <c r="I110" s="106"/>
      <c r="J110" s="106"/>
      <c r="K110" s="3"/>
      <c r="L110" s="3"/>
      <c r="M110" s="3"/>
      <c r="N110" s="3"/>
      <c r="O110" s="3"/>
      <c r="P110" s="37"/>
      <c r="Q110" s="37"/>
      <c r="R110" s="37"/>
      <c r="S110" s="37"/>
    </row>
    <row r="111" spans="1:19" s="50" customFormat="1" ht="12">
      <c r="A111" s="1"/>
      <c r="B111" s="48" t="s">
        <v>157</v>
      </c>
      <c r="C111" s="37"/>
      <c r="D111" s="49"/>
      <c r="E111" s="1"/>
      <c r="F111" s="37"/>
      <c r="K111" s="37"/>
      <c r="L111" s="37"/>
      <c r="M111" s="37"/>
      <c r="N111" s="37"/>
      <c r="O111" s="37"/>
      <c r="P111" s="37"/>
      <c r="Q111" s="37"/>
      <c r="R111" s="37"/>
      <c r="S111" s="37"/>
    </row>
    <row r="112" spans="1:19" ht="48">
      <c r="A112" s="10" t="s">
        <v>2</v>
      </c>
      <c r="B112" s="10" t="s">
        <v>3</v>
      </c>
      <c r="C112" s="10" t="s">
        <v>4</v>
      </c>
      <c r="D112" s="11" t="s">
        <v>5</v>
      </c>
      <c r="E112" s="10" t="s">
        <v>6</v>
      </c>
      <c r="F112" s="12" t="s">
        <v>7</v>
      </c>
      <c r="G112" s="13" t="s">
        <v>8</v>
      </c>
      <c r="H112" s="14" t="s">
        <v>9</v>
      </c>
      <c r="I112" s="13" t="s">
        <v>10</v>
      </c>
      <c r="J112" s="13" t="s">
        <v>11</v>
      </c>
      <c r="K112" s="15" t="s">
        <v>12</v>
      </c>
      <c r="L112" s="15" t="s">
        <v>13</v>
      </c>
      <c r="M112" s="15" t="s">
        <v>14</v>
      </c>
      <c r="N112" s="15" t="s">
        <v>15</v>
      </c>
      <c r="O112" s="15" t="s">
        <v>16</v>
      </c>
    </row>
    <row r="113" spans="1:19" s="50" customFormat="1" ht="117.75" customHeight="1">
      <c r="A113" s="51">
        <v>1</v>
      </c>
      <c r="B113" s="108" t="s">
        <v>244</v>
      </c>
      <c r="C113" s="66" t="s">
        <v>245</v>
      </c>
      <c r="D113" s="120">
        <v>400</v>
      </c>
      <c r="E113" s="100" t="s">
        <v>19</v>
      </c>
      <c r="F113" s="41"/>
      <c r="G113" s="22">
        <f t="shared" ref="G113:G121" si="9">D113*F113</f>
        <v>0</v>
      </c>
      <c r="H113" s="23">
        <v>0.23</v>
      </c>
      <c r="I113" s="24">
        <f t="shared" ref="I113:I121" si="10">G113*H113</f>
        <v>0</v>
      </c>
      <c r="J113" s="24">
        <f t="shared" ref="J113:J121" si="11">G113+I113</f>
        <v>0</v>
      </c>
      <c r="K113" s="20"/>
      <c r="L113" s="20"/>
      <c r="M113" s="20"/>
      <c r="N113" s="25"/>
      <c r="O113" s="25"/>
      <c r="P113" s="37"/>
      <c r="Q113" s="37"/>
      <c r="R113" s="37"/>
      <c r="S113" s="37"/>
    </row>
    <row r="114" spans="1:19" s="50" customFormat="1" ht="96">
      <c r="A114" s="51">
        <v>2</v>
      </c>
      <c r="B114" s="108" t="s">
        <v>158</v>
      </c>
      <c r="C114" s="66" t="s">
        <v>159</v>
      </c>
      <c r="D114" s="120">
        <v>1000</v>
      </c>
      <c r="E114" s="100" t="s">
        <v>19</v>
      </c>
      <c r="F114" s="40"/>
      <c r="G114" s="22">
        <f t="shared" si="9"/>
        <v>0</v>
      </c>
      <c r="H114" s="23">
        <v>0.23</v>
      </c>
      <c r="I114" s="24">
        <f t="shared" si="10"/>
        <v>0</v>
      </c>
      <c r="J114" s="24">
        <f t="shared" si="11"/>
        <v>0</v>
      </c>
      <c r="K114" s="20"/>
      <c r="L114" s="20"/>
      <c r="M114" s="20"/>
      <c r="N114" s="25"/>
      <c r="O114" s="25"/>
      <c r="P114" s="37"/>
      <c r="Q114" s="37"/>
      <c r="R114" s="37"/>
      <c r="S114" s="37"/>
    </row>
    <row r="115" spans="1:19" s="50" customFormat="1" ht="36">
      <c r="A115" s="51">
        <v>3</v>
      </c>
      <c r="B115" s="108" t="s">
        <v>160</v>
      </c>
      <c r="C115" s="66" t="s">
        <v>161</v>
      </c>
      <c r="D115" s="120">
        <v>10</v>
      </c>
      <c r="E115" s="100" t="s">
        <v>19</v>
      </c>
      <c r="F115" s="40"/>
      <c r="G115" s="22">
        <f t="shared" si="9"/>
        <v>0</v>
      </c>
      <c r="H115" s="23">
        <v>0.23</v>
      </c>
      <c r="I115" s="24">
        <f t="shared" si="10"/>
        <v>0</v>
      </c>
      <c r="J115" s="24">
        <f t="shared" si="11"/>
        <v>0</v>
      </c>
      <c r="K115" s="20"/>
      <c r="L115" s="20"/>
      <c r="M115" s="68"/>
      <c r="N115" s="25"/>
      <c r="O115" s="25"/>
      <c r="P115" s="37"/>
      <c r="Q115" s="37"/>
      <c r="R115" s="37"/>
      <c r="S115" s="37"/>
    </row>
    <row r="116" spans="1:19" s="50" customFormat="1" ht="127.5" customHeight="1">
      <c r="A116" s="51">
        <v>4</v>
      </c>
      <c r="B116" s="108" t="s">
        <v>162</v>
      </c>
      <c r="C116" s="66" t="s">
        <v>163</v>
      </c>
      <c r="D116" s="120">
        <v>25</v>
      </c>
      <c r="E116" s="100" t="s">
        <v>19</v>
      </c>
      <c r="F116" s="40"/>
      <c r="G116" s="22">
        <f t="shared" si="9"/>
        <v>0</v>
      </c>
      <c r="H116" s="23">
        <v>0.23</v>
      </c>
      <c r="I116" s="24">
        <f t="shared" si="10"/>
        <v>0</v>
      </c>
      <c r="J116" s="24">
        <f t="shared" si="11"/>
        <v>0</v>
      </c>
      <c r="K116" s="20"/>
      <c r="L116" s="20"/>
      <c r="M116" s="68"/>
      <c r="N116" s="25"/>
      <c r="O116" s="25"/>
      <c r="P116" s="37"/>
      <c r="Q116" s="37"/>
      <c r="R116" s="37"/>
      <c r="S116" s="37"/>
    </row>
    <row r="117" spans="1:19" s="50" customFormat="1" ht="24">
      <c r="A117" s="51">
        <v>5</v>
      </c>
      <c r="B117" s="108" t="s">
        <v>164</v>
      </c>
      <c r="C117" s="66" t="s">
        <v>165</v>
      </c>
      <c r="D117" s="120">
        <v>150</v>
      </c>
      <c r="E117" s="100" t="s">
        <v>19</v>
      </c>
      <c r="F117" s="40"/>
      <c r="G117" s="22">
        <f t="shared" si="9"/>
        <v>0</v>
      </c>
      <c r="H117" s="23">
        <v>0.23</v>
      </c>
      <c r="I117" s="24">
        <f t="shared" si="10"/>
        <v>0</v>
      </c>
      <c r="J117" s="24">
        <f t="shared" si="11"/>
        <v>0</v>
      </c>
      <c r="K117" s="20"/>
      <c r="L117" s="20"/>
      <c r="M117" s="68"/>
      <c r="N117" s="25"/>
      <c r="O117" s="25"/>
      <c r="P117" s="37"/>
      <c r="Q117" s="37"/>
      <c r="R117" s="37"/>
      <c r="S117" s="37"/>
    </row>
    <row r="118" spans="1:19" s="50" customFormat="1" ht="24">
      <c r="A118" s="51">
        <v>6</v>
      </c>
      <c r="B118" s="108" t="s">
        <v>166</v>
      </c>
      <c r="C118" s="66" t="s">
        <v>167</v>
      </c>
      <c r="D118" s="120">
        <v>24</v>
      </c>
      <c r="E118" s="100" t="s">
        <v>19</v>
      </c>
      <c r="F118" s="40"/>
      <c r="G118" s="22">
        <f t="shared" si="9"/>
        <v>0</v>
      </c>
      <c r="H118" s="23">
        <v>0.23</v>
      </c>
      <c r="I118" s="24">
        <f t="shared" si="10"/>
        <v>0</v>
      </c>
      <c r="J118" s="24">
        <f t="shared" si="11"/>
        <v>0</v>
      </c>
      <c r="K118" s="20"/>
      <c r="L118" s="20"/>
      <c r="M118" s="68"/>
      <c r="N118" s="25"/>
      <c r="O118" s="25"/>
      <c r="P118" s="37"/>
      <c r="Q118" s="37"/>
      <c r="R118" s="37"/>
      <c r="S118" s="37"/>
    </row>
    <row r="119" spans="1:19" s="50" customFormat="1" ht="12">
      <c r="A119" s="51">
        <v>7</v>
      </c>
      <c r="B119" s="108" t="s">
        <v>168</v>
      </c>
      <c r="C119" s="66" t="s">
        <v>169</v>
      </c>
      <c r="D119" s="120">
        <v>100</v>
      </c>
      <c r="E119" s="100" t="s">
        <v>19</v>
      </c>
      <c r="F119" s="40"/>
      <c r="G119" s="22">
        <f t="shared" si="9"/>
        <v>0</v>
      </c>
      <c r="H119" s="23">
        <v>0.23</v>
      </c>
      <c r="I119" s="24">
        <f t="shared" si="10"/>
        <v>0</v>
      </c>
      <c r="J119" s="24">
        <f t="shared" si="11"/>
        <v>0</v>
      </c>
      <c r="K119" s="20"/>
      <c r="L119" s="20"/>
      <c r="M119" s="68"/>
      <c r="N119" s="25"/>
      <c r="O119" s="25"/>
      <c r="P119" s="37"/>
      <c r="Q119" s="37"/>
      <c r="R119" s="37"/>
      <c r="S119" s="37"/>
    </row>
    <row r="120" spans="1:19" s="50" customFormat="1" ht="24">
      <c r="A120" s="51">
        <v>8</v>
      </c>
      <c r="B120" s="108" t="s">
        <v>170</v>
      </c>
      <c r="C120" s="66" t="s">
        <v>171</v>
      </c>
      <c r="D120" s="120">
        <v>25</v>
      </c>
      <c r="E120" s="100" t="s">
        <v>19</v>
      </c>
      <c r="F120" s="40"/>
      <c r="G120" s="22">
        <f t="shared" si="9"/>
        <v>0</v>
      </c>
      <c r="H120" s="23">
        <v>0.23</v>
      </c>
      <c r="I120" s="24">
        <f t="shared" si="10"/>
        <v>0</v>
      </c>
      <c r="J120" s="24">
        <f t="shared" si="11"/>
        <v>0</v>
      </c>
      <c r="K120" s="20"/>
      <c r="L120" s="20"/>
      <c r="M120" s="68"/>
      <c r="N120" s="25"/>
      <c r="O120" s="25"/>
      <c r="P120" s="37"/>
      <c r="Q120" s="37"/>
      <c r="R120" s="37"/>
      <c r="S120" s="37"/>
    </row>
    <row r="121" spans="1:19" s="50" customFormat="1" ht="84">
      <c r="A121" s="51">
        <v>9</v>
      </c>
      <c r="B121" s="108" t="s">
        <v>172</v>
      </c>
      <c r="C121" s="66" t="s">
        <v>173</v>
      </c>
      <c r="D121" s="120">
        <v>5</v>
      </c>
      <c r="E121" s="100" t="s">
        <v>19</v>
      </c>
      <c r="F121" s="40"/>
      <c r="G121" s="22">
        <f t="shared" si="9"/>
        <v>0</v>
      </c>
      <c r="H121" s="23">
        <v>0.23</v>
      </c>
      <c r="I121" s="24">
        <f t="shared" si="10"/>
        <v>0</v>
      </c>
      <c r="J121" s="24">
        <f t="shared" si="11"/>
        <v>0</v>
      </c>
      <c r="K121" s="20"/>
      <c r="L121" s="20"/>
      <c r="M121" s="68"/>
      <c r="N121" s="25"/>
      <c r="O121" s="25"/>
      <c r="P121" s="37"/>
      <c r="Q121" s="37"/>
      <c r="R121" s="37"/>
      <c r="S121" s="37"/>
    </row>
    <row r="122" spans="1:19" s="50" customFormat="1" ht="12">
      <c r="A122" s="1"/>
      <c r="B122" s="2"/>
      <c r="C122" s="3"/>
      <c r="D122" s="4"/>
      <c r="E122" s="5"/>
      <c r="F122" s="34" t="s">
        <v>50</v>
      </c>
      <c r="G122" s="96">
        <f>SUM(G113:G121)</f>
        <v>0</v>
      </c>
      <c r="H122" s="6"/>
      <c r="I122" s="96">
        <f>SUM(I113:I121)</f>
        <v>0</v>
      </c>
      <c r="J122" s="96">
        <f>SUM(J113:J121)</f>
        <v>0</v>
      </c>
      <c r="K122" s="3"/>
      <c r="L122" s="3"/>
      <c r="M122" s="3"/>
      <c r="N122" s="3"/>
      <c r="O122" s="3"/>
      <c r="P122" s="37"/>
      <c r="Q122" s="37"/>
      <c r="R122" s="37"/>
      <c r="S122" s="37"/>
    </row>
    <row r="123" spans="1:19">
      <c r="B123" s="48" t="s">
        <v>174</v>
      </c>
      <c r="K123" s="110"/>
      <c r="L123" s="110"/>
      <c r="M123" s="110"/>
      <c r="N123" s="110"/>
      <c r="O123" s="110"/>
      <c r="P123" s="110"/>
      <c r="Q123" s="110"/>
      <c r="R123" s="110"/>
      <c r="S123" s="110"/>
    </row>
    <row r="124" spans="1:19" ht="48">
      <c r="A124" s="10" t="s">
        <v>2</v>
      </c>
      <c r="B124" s="10" t="s">
        <v>3</v>
      </c>
      <c r="C124" s="10" t="s">
        <v>4</v>
      </c>
      <c r="D124" s="11" t="s">
        <v>5</v>
      </c>
      <c r="E124" s="10" t="s">
        <v>6</v>
      </c>
      <c r="F124" s="12" t="s">
        <v>7</v>
      </c>
      <c r="G124" s="13" t="s">
        <v>8</v>
      </c>
      <c r="H124" s="14" t="s">
        <v>9</v>
      </c>
      <c r="I124" s="13" t="s">
        <v>10</v>
      </c>
      <c r="J124" s="13" t="s">
        <v>11</v>
      </c>
      <c r="K124" s="15" t="s">
        <v>12</v>
      </c>
      <c r="L124" s="15" t="s">
        <v>13</v>
      </c>
      <c r="M124" s="15" t="s">
        <v>14</v>
      </c>
      <c r="N124" s="15" t="s">
        <v>15</v>
      </c>
      <c r="O124" s="15" t="s">
        <v>16</v>
      </c>
    </row>
    <row r="125" spans="1:19" s="50" customFormat="1" ht="12">
      <c r="A125" s="44">
        <v>1</v>
      </c>
      <c r="B125" s="121" t="s">
        <v>175</v>
      </c>
      <c r="C125" s="17" t="s">
        <v>176</v>
      </c>
      <c r="D125" s="122">
        <v>500</v>
      </c>
      <c r="E125" s="123" t="s">
        <v>19</v>
      </c>
      <c r="F125" s="40"/>
      <c r="G125" s="22">
        <f t="shared" ref="G125:G133" si="12">D125*F125</f>
        <v>0</v>
      </c>
      <c r="H125" s="23">
        <v>0.23</v>
      </c>
      <c r="I125" s="24">
        <f t="shared" ref="I125:I133" si="13">G125*H125</f>
        <v>0</v>
      </c>
      <c r="J125" s="24">
        <f t="shared" ref="J125:J133" si="14">G125+I125</f>
        <v>0</v>
      </c>
      <c r="K125" s="27"/>
      <c r="L125" s="51"/>
      <c r="M125" s="51"/>
      <c r="N125" s="51"/>
      <c r="O125" s="27"/>
      <c r="P125" s="37"/>
      <c r="Q125" s="37"/>
      <c r="R125" s="37"/>
      <c r="S125" s="37"/>
    </row>
    <row r="126" spans="1:19" s="50" customFormat="1" ht="96">
      <c r="A126" s="51">
        <v>2</v>
      </c>
      <c r="B126" s="121" t="s">
        <v>177</v>
      </c>
      <c r="C126" s="26" t="s">
        <v>178</v>
      </c>
      <c r="D126" s="122">
        <v>500</v>
      </c>
      <c r="E126" s="123" t="s">
        <v>19</v>
      </c>
      <c r="F126" s="124"/>
      <c r="G126" s="22">
        <f t="shared" si="12"/>
        <v>0</v>
      </c>
      <c r="H126" s="23">
        <v>0.23</v>
      </c>
      <c r="I126" s="24">
        <f t="shared" si="13"/>
        <v>0</v>
      </c>
      <c r="J126" s="24">
        <f t="shared" si="14"/>
        <v>0</v>
      </c>
      <c r="K126" s="27"/>
      <c r="L126" s="51"/>
      <c r="M126" s="125"/>
      <c r="N126" s="51"/>
      <c r="O126" s="27"/>
      <c r="P126" s="37"/>
      <c r="Q126" s="37"/>
      <c r="R126" s="37"/>
      <c r="S126" s="37"/>
    </row>
    <row r="127" spans="1:19" s="50" customFormat="1" ht="96">
      <c r="A127" s="51">
        <v>3</v>
      </c>
      <c r="B127" s="121" t="s">
        <v>179</v>
      </c>
      <c r="C127" s="26" t="s">
        <v>178</v>
      </c>
      <c r="D127" s="122">
        <v>500</v>
      </c>
      <c r="E127" s="123" t="s">
        <v>19</v>
      </c>
      <c r="F127" s="124"/>
      <c r="G127" s="22">
        <f t="shared" si="12"/>
        <v>0</v>
      </c>
      <c r="H127" s="23">
        <v>0.23</v>
      </c>
      <c r="I127" s="24">
        <f t="shared" si="13"/>
        <v>0</v>
      </c>
      <c r="J127" s="24">
        <f t="shared" si="14"/>
        <v>0</v>
      </c>
      <c r="K127" s="27"/>
      <c r="L127" s="51"/>
      <c r="M127" s="125"/>
      <c r="N127" s="51"/>
      <c r="O127" s="27"/>
      <c r="P127" s="37"/>
      <c r="Q127" s="37"/>
      <c r="R127" s="37"/>
      <c r="S127" s="37"/>
    </row>
    <row r="128" spans="1:19" s="50" customFormat="1" ht="96">
      <c r="A128" s="51">
        <v>4</v>
      </c>
      <c r="B128" s="121" t="s">
        <v>180</v>
      </c>
      <c r="C128" s="26" t="s">
        <v>178</v>
      </c>
      <c r="D128" s="122">
        <v>500</v>
      </c>
      <c r="E128" s="123" t="s">
        <v>19</v>
      </c>
      <c r="F128" s="124"/>
      <c r="G128" s="22">
        <f t="shared" si="12"/>
        <v>0</v>
      </c>
      <c r="H128" s="23">
        <v>0.23</v>
      </c>
      <c r="I128" s="24">
        <f t="shared" si="13"/>
        <v>0</v>
      </c>
      <c r="J128" s="24">
        <f t="shared" si="14"/>
        <v>0</v>
      </c>
      <c r="K128" s="27"/>
      <c r="L128" s="51"/>
      <c r="M128" s="125"/>
      <c r="N128" s="51"/>
      <c r="O128" s="27"/>
      <c r="P128" s="37"/>
      <c r="Q128" s="37"/>
      <c r="R128" s="37"/>
      <c r="S128" s="37"/>
    </row>
    <row r="129" spans="1:19" s="50" customFormat="1" ht="96">
      <c r="A129" s="51">
        <v>5</v>
      </c>
      <c r="B129" s="121" t="s">
        <v>181</v>
      </c>
      <c r="C129" s="26" t="s">
        <v>178</v>
      </c>
      <c r="D129" s="122">
        <v>500</v>
      </c>
      <c r="E129" s="123" t="s">
        <v>19</v>
      </c>
      <c r="F129" s="124"/>
      <c r="G129" s="22">
        <f t="shared" si="12"/>
        <v>0</v>
      </c>
      <c r="H129" s="23">
        <v>0.23</v>
      </c>
      <c r="I129" s="24">
        <f t="shared" si="13"/>
        <v>0</v>
      </c>
      <c r="J129" s="24">
        <f t="shared" si="14"/>
        <v>0</v>
      </c>
      <c r="K129" s="27"/>
      <c r="L129" s="51"/>
      <c r="M129" s="125"/>
      <c r="N129" s="51"/>
      <c r="O129" s="27"/>
      <c r="P129" s="37"/>
      <c r="Q129" s="37"/>
      <c r="R129" s="37"/>
      <c r="S129" s="37"/>
    </row>
    <row r="130" spans="1:19" s="50" customFormat="1" ht="264">
      <c r="A130" s="51">
        <v>8</v>
      </c>
      <c r="B130" s="121" t="s">
        <v>182</v>
      </c>
      <c r="C130" s="26" t="s">
        <v>183</v>
      </c>
      <c r="D130" s="122">
        <v>800</v>
      </c>
      <c r="E130" s="123" t="s">
        <v>19</v>
      </c>
      <c r="F130" s="124"/>
      <c r="G130" s="22">
        <f t="shared" si="12"/>
        <v>0</v>
      </c>
      <c r="H130" s="23">
        <v>0.23</v>
      </c>
      <c r="I130" s="24">
        <f t="shared" si="13"/>
        <v>0</v>
      </c>
      <c r="J130" s="24">
        <f t="shared" si="14"/>
        <v>0</v>
      </c>
      <c r="K130" s="27"/>
      <c r="L130" s="51"/>
      <c r="M130" s="124"/>
      <c r="N130" s="51"/>
      <c r="O130" s="27"/>
      <c r="P130" s="37"/>
      <c r="Q130" s="37"/>
      <c r="R130" s="37"/>
      <c r="S130" s="37"/>
    </row>
    <row r="131" spans="1:19" s="50" customFormat="1" ht="204">
      <c r="A131" s="51">
        <v>9</v>
      </c>
      <c r="B131" s="126" t="s">
        <v>184</v>
      </c>
      <c r="C131" s="26" t="s">
        <v>185</v>
      </c>
      <c r="D131" s="122">
        <v>50</v>
      </c>
      <c r="E131" s="123" t="s">
        <v>19</v>
      </c>
      <c r="F131" s="124"/>
      <c r="G131" s="22">
        <f t="shared" si="12"/>
        <v>0</v>
      </c>
      <c r="H131" s="23">
        <v>0.23</v>
      </c>
      <c r="I131" s="24">
        <f t="shared" si="13"/>
        <v>0</v>
      </c>
      <c r="J131" s="24">
        <f t="shared" si="14"/>
        <v>0</v>
      </c>
      <c r="K131" s="27"/>
      <c r="L131" s="51"/>
      <c r="M131" s="124"/>
      <c r="N131" s="51"/>
      <c r="O131" s="27"/>
      <c r="P131" s="37"/>
      <c r="Q131" s="37"/>
      <c r="R131" s="37"/>
      <c r="S131" s="37"/>
    </row>
    <row r="132" spans="1:19" s="50" customFormat="1" ht="192">
      <c r="A132" s="51">
        <v>10</v>
      </c>
      <c r="B132" s="126" t="s">
        <v>186</v>
      </c>
      <c r="C132" s="26" t="s">
        <v>187</v>
      </c>
      <c r="D132" s="122">
        <v>100</v>
      </c>
      <c r="E132" s="123" t="s">
        <v>19</v>
      </c>
      <c r="F132" s="124"/>
      <c r="G132" s="22">
        <f t="shared" si="12"/>
        <v>0</v>
      </c>
      <c r="H132" s="23">
        <v>0.23</v>
      </c>
      <c r="I132" s="24">
        <f t="shared" si="13"/>
        <v>0</v>
      </c>
      <c r="J132" s="24">
        <f t="shared" si="14"/>
        <v>0</v>
      </c>
      <c r="K132" s="27"/>
      <c r="L132" s="51"/>
      <c r="M132" s="124"/>
      <c r="N132" s="51"/>
      <c r="O132" s="27"/>
      <c r="P132" s="37"/>
      <c r="Q132" s="37"/>
      <c r="R132" s="37"/>
      <c r="S132" s="37"/>
    </row>
    <row r="133" spans="1:19" s="50" customFormat="1" ht="216">
      <c r="A133" s="51">
        <v>11</v>
      </c>
      <c r="B133" s="126" t="s">
        <v>188</v>
      </c>
      <c r="C133" s="26" t="s">
        <v>189</v>
      </c>
      <c r="D133" s="122">
        <v>50</v>
      </c>
      <c r="E133" s="123" t="s">
        <v>19</v>
      </c>
      <c r="F133" s="124"/>
      <c r="G133" s="22">
        <f t="shared" si="12"/>
        <v>0</v>
      </c>
      <c r="H133" s="23">
        <v>0.23</v>
      </c>
      <c r="I133" s="24">
        <f t="shared" si="13"/>
        <v>0</v>
      </c>
      <c r="J133" s="24">
        <f t="shared" si="14"/>
        <v>0</v>
      </c>
      <c r="K133" s="27"/>
      <c r="L133" s="51"/>
      <c r="M133" s="124"/>
      <c r="N133" s="51"/>
      <c r="O133" s="27"/>
      <c r="P133" s="37"/>
      <c r="Q133" s="37"/>
      <c r="R133" s="37"/>
      <c r="S133" s="37"/>
    </row>
    <row r="134" spans="1:19" s="50" customFormat="1" ht="12">
      <c r="A134" s="29"/>
      <c r="B134" s="127"/>
      <c r="C134" s="127"/>
      <c r="D134" s="128"/>
      <c r="E134" s="33"/>
      <c r="F134" s="34" t="s">
        <v>50</v>
      </c>
      <c r="G134" s="84">
        <f>SUM(G125:G133)</f>
        <v>0</v>
      </c>
      <c r="H134" s="158"/>
      <c r="I134" s="130">
        <f>SUM(I125:I133)</f>
        <v>0</v>
      </c>
      <c r="J134" s="131">
        <f>SUM(J125:J133)</f>
        <v>0</v>
      </c>
      <c r="K134" s="3"/>
      <c r="L134" s="3"/>
      <c r="M134" s="3"/>
      <c r="N134" s="3"/>
      <c r="O134" s="3"/>
      <c r="P134" s="37"/>
      <c r="Q134" s="37"/>
      <c r="R134" s="37"/>
      <c r="S134" s="37"/>
    </row>
    <row r="135" spans="1:19" s="50" customFormat="1" ht="12">
      <c r="A135" s="29"/>
      <c r="B135" s="127"/>
      <c r="C135" s="127"/>
      <c r="D135" s="128"/>
      <c r="E135" s="33"/>
      <c r="F135" s="34"/>
      <c r="G135" s="132"/>
      <c r="H135" s="158"/>
      <c r="I135" s="159"/>
      <c r="J135" s="159"/>
      <c r="K135" s="160"/>
      <c r="L135" s="3"/>
      <c r="M135" s="3"/>
      <c r="N135" s="3"/>
      <c r="O135" s="3"/>
      <c r="P135" s="37"/>
      <c r="Q135" s="37"/>
      <c r="R135" s="37"/>
      <c r="S135" s="37"/>
    </row>
    <row r="136" spans="1:19" s="50" customFormat="1" ht="12">
      <c r="A136" s="1"/>
      <c r="B136" s="48" t="s">
        <v>190</v>
      </c>
      <c r="C136" s="37"/>
      <c r="D136" s="49"/>
      <c r="E136" s="1"/>
      <c r="F136" s="37"/>
      <c r="H136" s="161"/>
      <c r="I136" s="161"/>
      <c r="J136" s="161"/>
      <c r="K136" s="160"/>
      <c r="L136" s="37"/>
      <c r="M136" s="37"/>
      <c r="N136" s="37"/>
      <c r="O136" s="37"/>
      <c r="P136" s="37"/>
      <c r="Q136" s="37"/>
      <c r="R136" s="37"/>
      <c r="S136" s="37"/>
    </row>
    <row r="137" spans="1:19" ht="48">
      <c r="A137" s="10" t="s">
        <v>2</v>
      </c>
      <c r="B137" s="10" t="s">
        <v>3</v>
      </c>
      <c r="C137" s="10" t="s">
        <v>4</v>
      </c>
      <c r="D137" s="11" t="s">
        <v>5</v>
      </c>
      <c r="E137" s="10" t="s">
        <v>6</v>
      </c>
      <c r="F137" s="12" t="s">
        <v>7</v>
      </c>
      <c r="G137" s="13" t="s">
        <v>8</v>
      </c>
      <c r="H137" s="14" t="s">
        <v>9</v>
      </c>
      <c r="I137" s="13" t="s">
        <v>10</v>
      </c>
      <c r="J137" s="13" t="s">
        <v>11</v>
      </c>
      <c r="K137" s="15" t="s">
        <v>12</v>
      </c>
      <c r="L137" s="15" t="s">
        <v>13</v>
      </c>
      <c r="M137" s="15" t="s">
        <v>14</v>
      </c>
      <c r="N137" s="15" t="s">
        <v>15</v>
      </c>
      <c r="O137" s="15" t="s">
        <v>16</v>
      </c>
    </row>
    <row r="138" spans="1:19" s="50" customFormat="1" ht="120.75" customHeight="1">
      <c r="A138" s="51">
        <v>1</v>
      </c>
      <c r="B138" s="133" t="s">
        <v>191</v>
      </c>
      <c r="C138" s="134" t="s">
        <v>234</v>
      </c>
      <c r="D138" s="122">
        <v>270</v>
      </c>
      <c r="E138" s="123" t="s">
        <v>19</v>
      </c>
      <c r="F138" s="124"/>
      <c r="G138" s="22">
        <f t="shared" ref="G138:G145" si="15">D138*F138</f>
        <v>0</v>
      </c>
      <c r="H138" s="23">
        <v>0.23</v>
      </c>
      <c r="I138" s="24">
        <f t="shared" ref="I138:I145" si="16">G138*H138</f>
        <v>0</v>
      </c>
      <c r="J138" s="24">
        <f t="shared" ref="J138:J145" si="17">G138+I138</f>
        <v>0</v>
      </c>
      <c r="K138" s="56"/>
      <c r="L138" s="56"/>
      <c r="M138" s="56"/>
      <c r="N138" s="51"/>
      <c r="O138" s="51"/>
      <c r="P138" s="37"/>
      <c r="Q138" s="37"/>
      <c r="R138" s="37"/>
      <c r="S138" s="37"/>
    </row>
    <row r="139" spans="1:19" s="50" customFormat="1" ht="169.5">
      <c r="A139" s="51">
        <v>2</v>
      </c>
      <c r="B139" s="133" t="s">
        <v>192</v>
      </c>
      <c r="C139" s="134" t="s">
        <v>235</v>
      </c>
      <c r="D139" s="122">
        <v>270</v>
      </c>
      <c r="E139" s="123" t="s">
        <v>19</v>
      </c>
      <c r="F139" s="124"/>
      <c r="G139" s="22">
        <f t="shared" si="15"/>
        <v>0</v>
      </c>
      <c r="H139" s="23">
        <v>0.23</v>
      </c>
      <c r="I139" s="24">
        <f t="shared" si="16"/>
        <v>0</v>
      </c>
      <c r="J139" s="24">
        <f t="shared" si="17"/>
        <v>0</v>
      </c>
      <c r="K139" s="56"/>
      <c r="L139" s="56"/>
      <c r="M139" s="56"/>
      <c r="N139" s="51"/>
      <c r="O139" s="51"/>
      <c r="P139" s="37"/>
      <c r="Q139" s="37"/>
      <c r="R139" s="37"/>
      <c r="S139" s="37"/>
    </row>
    <row r="140" spans="1:19" s="50" customFormat="1" ht="159" customHeight="1">
      <c r="A140" s="51">
        <v>3</v>
      </c>
      <c r="B140" s="52" t="s">
        <v>193</v>
      </c>
      <c r="C140" s="134" t="s">
        <v>236</v>
      </c>
      <c r="D140" s="122">
        <v>270</v>
      </c>
      <c r="E140" s="123" t="s">
        <v>19</v>
      </c>
      <c r="F140" s="124"/>
      <c r="G140" s="22">
        <f t="shared" si="15"/>
        <v>0</v>
      </c>
      <c r="H140" s="23">
        <v>0.23</v>
      </c>
      <c r="I140" s="24">
        <f t="shared" si="16"/>
        <v>0</v>
      </c>
      <c r="J140" s="24">
        <f t="shared" si="17"/>
        <v>0</v>
      </c>
      <c r="K140" s="56"/>
      <c r="L140" s="56"/>
      <c r="M140" s="56"/>
      <c r="N140" s="51"/>
      <c r="O140" s="51"/>
      <c r="P140" s="37"/>
      <c r="Q140" s="37"/>
      <c r="R140" s="37"/>
      <c r="S140" s="37"/>
    </row>
    <row r="141" spans="1:19" s="37" customFormat="1" ht="96">
      <c r="A141" s="51">
        <v>4</v>
      </c>
      <c r="B141" s="52" t="s">
        <v>194</v>
      </c>
      <c r="C141" s="134" t="s">
        <v>195</v>
      </c>
      <c r="D141" s="135">
        <v>250</v>
      </c>
      <c r="E141" s="123" t="s">
        <v>196</v>
      </c>
      <c r="F141" s="124"/>
      <c r="G141" s="22">
        <f t="shared" si="15"/>
        <v>0</v>
      </c>
      <c r="H141" s="23">
        <v>0.23</v>
      </c>
      <c r="I141" s="24">
        <f t="shared" si="16"/>
        <v>0</v>
      </c>
      <c r="J141" s="24">
        <f t="shared" si="17"/>
        <v>0</v>
      </c>
      <c r="K141" s="56"/>
      <c r="L141" s="56"/>
      <c r="M141" s="56"/>
      <c r="N141" s="51"/>
      <c r="O141" s="51"/>
    </row>
    <row r="142" spans="1:19" s="50" customFormat="1" ht="107.25" customHeight="1">
      <c r="A142" s="51">
        <v>8</v>
      </c>
      <c r="B142" s="26" t="s">
        <v>232</v>
      </c>
      <c r="C142" s="136" t="s">
        <v>233</v>
      </c>
      <c r="D142" s="122">
        <v>5</v>
      </c>
      <c r="E142" s="123" t="s">
        <v>19</v>
      </c>
      <c r="F142" s="124"/>
      <c r="G142" s="22">
        <f t="shared" si="15"/>
        <v>0</v>
      </c>
      <c r="H142" s="23">
        <v>0.23</v>
      </c>
      <c r="I142" s="24">
        <f t="shared" si="16"/>
        <v>0</v>
      </c>
      <c r="J142" s="24">
        <f t="shared" si="17"/>
        <v>0</v>
      </c>
      <c r="K142" s="56"/>
      <c r="L142" s="56"/>
      <c r="M142" s="56"/>
      <c r="N142" s="51"/>
      <c r="O142" s="51"/>
      <c r="P142" s="37"/>
      <c r="Q142" s="37"/>
      <c r="R142" s="37"/>
      <c r="S142" s="37"/>
    </row>
    <row r="143" spans="1:19" s="50" customFormat="1" ht="181.5" customHeight="1">
      <c r="A143" s="51">
        <v>9</v>
      </c>
      <c r="B143" s="133" t="s">
        <v>197</v>
      </c>
      <c r="C143" s="26" t="s">
        <v>198</v>
      </c>
      <c r="D143" s="122">
        <v>450</v>
      </c>
      <c r="E143" s="123" t="s">
        <v>19</v>
      </c>
      <c r="F143" s="124"/>
      <c r="G143" s="22">
        <f t="shared" si="15"/>
        <v>0</v>
      </c>
      <c r="H143" s="23">
        <v>0.23</v>
      </c>
      <c r="I143" s="24">
        <f t="shared" si="16"/>
        <v>0</v>
      </c>
      <c r="J143" s="24">
        <f t="shared" si="17"/>
        <v>0</v>
      </c>
      <c r="K143" s="56"/>
      <c r="L143" s="56"/>
      <c r="M143" s="56"/>
      <c r="N143" s="51"/>
      <c r="O143" s="51"/>
      <c r="P143" s="37"/>
      <c r="Q143" s="37"/>
      <c r="R143" s="37"/>
      <c r="S143" s="37"/>
    </row>
    <row r="144" spans="1:19" s="50" customFormat="1" ht="165" customHeight="1">
      <c r="A144" s="51">
        <v>10</v>
      </c>
      <c r="B144" s="133" t="s">
        <v>199</v>
      </c>
      <c r="C144" s="136" t="s">
        <v>200</v>
      </c>
      <c r="D144" s="122">
        <v>550</v>
      </c>
      <c r="E144" s="123" t="s">
        <v>19</v>
      </c>
      <c r="F144" s="124"/>
      <c r="G144" s="22">
        <f t="shared" ref="G144" si="18">D144*F144</f>
        <v>0</v>
      </c>
      <c r="H144" s="23">
        <v>0.23</v>
      </c>
      <c r="I144" s="24">
        <f t="shared" ref="I144" si="19">G144*H144</f>
        <v>0</v>
      </c>
      <c r="J144" s="24">
        <f t="shared" ref="J144" si="20">G144+I144</f>
        <v>0</v>
      </c>
      <c r="K144" s="90"/>
      <c r="L144" s="51"/>
      <c r="M144" s="124"/>
      <c r="N144" s="51"/>
      <c r="O144" s="51"/>
      <c r="P144" s="72"/>
      <c r="Q144" s="72"/>
      <c r="R144" s="72"/>
      <c r="S144" s="72"/>
    </row>
    <row r="145" spans="1:19" s="50" customFormat="1" ht="162" customHeight="1">
      <c r="A145" s="51">
        <v>11</v>
      </c>
      <c r="B145" s="133" t="s">
        <v>230</v>
      </c>
      <c r="C145" s="26" t="s">
        <v>231</v>
      </c>
      <c r="D145" s="122">
        <v>12</v>
      </c>
      <c r="E145" s="123" t="s">
        <v>19</v>
      </c>
      <c r="F145" s="124"/>
      <c r="G145" s="22">
        <f t="shared" si="15"/>
        <v>0</v>
      </c>
      <c r="H145" s="23">
        <v>0.23</v>
      </c>
      <c r="I145" s="24">
        <f t="shared" si="16"/>
        <v>0</v>
      </c>
      <c r="J145" s="24">
        <f t="shared" si="17"/>
        <v>0</v>
      </c>
      <c r="K145" s="56"/>
      <c r="L145" s="51"/>
      <c r="M145" s="124"/>
      <c r="N145" s="51"/>
      <c r="O145" s="51"/>
      <c r="P145" s="37"/>
      <c r="Q145" s="37"/>
      <c r="R145" s="37"/>
      <c r="S145" s="37"/>
    </row>
    <row r="146" spans="1:19" s="50" customFormat="1" ht="12">
      <c r="A146" s="29"/>
      <c r="B146" s="105" t="s">
        <v>49</v>
      </c>
      <c r="C146" s="127"/>
      <c r="D146" s="128"/>
      <c r="E146" s="33"/>
      <c r="F146" s="34" t="s">
        <v>50</v>
      </c>
      <c r="G146" s="137">
        <f>SUM(G138:G145)</f>
        <v>0</v>
      </c>
      <c r="H146" s="129"/>
      <c r="I146" s="138">
        <f>SUM(I138:I145)</f>
        <v>0</v>
      </c>
      <c r="J146" s="131">
        <f>SUM(J138:J145)</f>
        <v>0</v>
      </c>
      <c r="K146" s="5"/>
      <c r="L146" s="5"/>
      <c r="M146" s="5"/>
      <c r="N146" s="5"/>
      <c r="O146" s="5"/>
      <c r="P146" s="37"/>
      <c r="Q146" s="37"/>
      <c r="R146" s="37"/>
      <c r="S146" s="37"/>
    </row>
    <row r="147" spans="1:19" s="50" customFormat="1" ht="12">
      <c r="A147" s="1"/>
      <c r="B147" s="92" t="s">
        <v>201</v>
      </c>
      <c r="C147" s="37"/>
      <c r="D147" s="139"/>
      <c r="E147" s="1"/>
      <c r="F147" s="37"/>
      <c r="K147" s="1"/>
      <c r="L147" s="1"/>
      <c r="M147" s="1"/>
      <c r="N147" s="1"/>
      <c r="O147" s="1"/>
      <c r="P147" s="37"/>
      <c r="Q147" s="37"/>
      <c r="R147" s="37"/>
      <c r="S147" s="37"/>
    </row>
    <row r="148" spans="1:19" s="50" customFormat="1" ht="12">
      <c r="A148" s="1"/>
      <c r="B148" s="37" t="s">
        <v>202</v>
      </c>
      <c r="C148" s="37"/>
      <c r="D148" s="139"/>
      <c r="E148" s="1"/>
      <c r="F148" s="37"/>
      <c r="K148" s="1"/>
      <c r="L148" s="1"/>
      <c r="M148" s="1"/>
      <c r="N148" s="1"/>
      <c r="O148" s="1"/>
      <c r="P148" s="37"/>
      <c r="Q148" s="37"/>
      <c r="R148" s="37"/>
      <c r="S148" s="37"/>
    </row>
    <row r="149" spans="1:19" s="50" customFormat="1" ht="12">
      <c r="A149" s="1"/>
      <c r="B149" s="37" t="s">
        <v>203</v>
      </c>
      <c r="C149" s="37"/>
      <c r="D149" s="139"/>
      <c r="E149" s="1"/>
      <c r="F149" s="37"/>
      <c r="K149" s="1"/>
      <c r="L149" s="1"/>
      <c r="M149" s="1"/>
      <c r="N149" s="1"/>
      <c r="O149" s="1"/>
      <c r="P149" s="37"/>
      <c r="Q149" s="37"/>
      <c r="R149" s="37"/>
      <c r="S149" s="37"/>
    </row>
    <row r="150" spans="1:19" s="50" customFormat="1" ht="12">
      <c r="A150" s="1"/>
      <c r="B150" s="37" t="s">
        <v>204</v>
      </c>
      <c r="C150" s="37"/>
      <c r="D150" s="139"/>
      <c r="E150" s="1"/>
      <c r="F150" s="37"/>
      <c r="K150" s="1"/>
      <c r="L150" s="1"/>
      <c r="M150" s="1"/>
      <c r="N150" s="1"/>
      <c r="O150" s="1"/>
      <c r="P150" s="37"/>
      <c r="Q150" s="37"/>
      <c r="R150" s="37"/>
      <c r="S150" s="37"/>
    </row>
    <row r="151" spans="1:19" s="50" customFormat="1" ht="12">
      <c r="A151" s="1"/>
      <c r="B151" s="140" t="s">
        <v>205</v>
      </c>
      <c r="C151" s="37"/>
      <c r="D151" s="49"/>
      <c r="E151" s="1"/>
      <c r="F151" s="37"/>
      <c r="K151" s="1"/>
      <c r="L151" s="1"/>
      <c r="M151" s="1"/>
      <c r="N151" s="1"/>
      <c r="O151" s="1"/>
      <c r="P151" s="37"/>
      <c r="Q151" s="37"/>
      <c r="R151" s="37"/>
      <c r="S151" s="37"/>
    </row>
    <row r="152" spans="1:19" s="50" customFormat="1" ht="12">
      <c r="A152" s="1"/>
      <c r="B152" s="140" t="s">
        <v>206</v>
      </c>
      <c r="C152" s="37"/>
      <c r="D152" s="49"/>
      <c r="E152" s="1"/>
      <c r="F152" s="37"/>
      <c r="K152" s="1"/>
      <c r="L152" s="1"/>
      <c r="M152" s="1"/>
      <c r="N152" s="1"/>
      <c r="O152" s="1"/>
      <c r="P152" s="37"/>
      <c r="Q152" s="37"/>
      <c r="R152" s="37"/>
      <c r="S152" s="37"/>
    </row>
    <row r="153" spans="1:19" s="50" customFormat="1" ht="12">
      <c r="A153" s="1"/>
      <c r="B153" s="140" t="s">
        <v>207</v>
      </c>
      <c r="C153" s="37"/>
      <c r="D153" s="49"/>
      <c r="E153" s="1"/>
      <c r="F153" s="37"/>
      <c r="K153" s="1"/>
      <c r="L153" s="1"/>
      <c r="M153" s="1"/>
      <c r="N153" s="1"/>
      <c r="O153" s="1"/>
      <c r="P153" s="37"/>
      <c r="Q153" s="37"/>
      <c r="R153" s="37"/>
      <c r="S153" s="37"/>
    </row>
    <row r="154" spans="1:19" s="50" customFormat="1" ht="12">
      <c r="A154" s="1"/>
      <c r="B154" s="140" t="s">
        <v>208</v>
      </c>
      <c r="C154" s="37"/>
      <c r="D154" s="49"/>
      <c r="E154" s="1"/>
      <c r="F154" s="37"/>
      <c r="K154" s="1"/>
      <c r="L154" s="1"/>
      <c r="M154" s="1"/>
      <c r="N154" s="1"/>
      <c r="O154" s="1"/>
      <c r="P154" s="37"/>
      <c r="Q154" s="37"/>
      <c r="R154" s="37"/>
      <c r="S154" s="37"/>
    </row>
    <row r="155" spans="1:19" s="50" customFormat="1" ht="12">
      <c r="A155" s="1"/>
      <c r="B155" s="140" t="s">
        <v>209</v>
      </c>
      <c r="C155" s="37"/>
      <c r="D155" s="49"/>
      <c r="E155" s="1"/>
      <c r="F155" s="37"/>
      <c r="K155" s="1"/>
      <c r="L155" s="1"/>
      <c r="M155" s="1"/>
      <c r="N155" s="1"/>
      <c r="O155" s="1"/>
      <c r="P155" s="37"/>
      <c r="Q155" s="37"/>
      <c r="R155" s="37"/>
      <c r="S155" s="37"/>
    </row>
    <row r="156" spans="1:19" s="50" customFormat="1" ht="12">
      <c r="A156" s="1"/>
      <c r="B156" s="140" t="s">
        <v>210</v>
      </c>
      <c r="C156" s="37"/>
      <c r="D156" s="49"/>
      <c r="E156" s="1"/>
      <c r="F156" s="37"/>
      <c r="K156" s="1"/>
      <c r="L156" s="1"/>
      <c r="M156" s="1"/>
      <c r="N156" s="1"/>
      <c r="O156" s="1"/>
      <c r="P156" s="37"/>
      <c r="Q156" s="37"/>
      <c r="R156" s="37"/>
      <c r="S156" s="37"/>
    </row>
    <row r="157" spans="1:19" s="50" customFormat="1" ht="12">
      <c r="A157" s="1"/>
      <c r="B157" s="37" t="s">
        <v>57</v>
      </c>
      <c r="C157" s="37"/>
      <c r="D157" s="49"/>
      <c r="E157" s="1"/>
      <c r="F157" s="37"/>
      <c r="K157" s="1"/>
      <c r="L157" s="1"/>
      <c r="M157" s="1"/>
      <c r="N157" s="1"/>
      <c r="O157" s="1"/>
      <c r="P157" s="37"/>
      <c r="Q157" s="37"/>
      <c r="R157" s="37"/>
      <c r="S157" s="37"/>
    </row>
    <row r="158" spans="1:19" s="50" customFormat="1" ht="12">
      <c r="A158" s="1"/>
      <c r="B158" s="37"/>
      <c r="C158" s="37"/>
      <c r="D158" s="49"/>
      <c r="E158" s="1"/>
      <c r="F158" s="37"/>
      <c r="K158" s="37"/>
      <c r="L158" s="37"/>
      <c r="M158" s="37"/>
      <c r="N158" s="37"/>
      <c r="O158" s="37"/>
      <c r="P158" s="37"/>
      <c r="Q158" s="37"/>
      <c r="R158" s="37"/>
      <c r="S158" s="37"/>
    </row>
    <row r="159" spans="1:19" s="50" customFormat="1" ht="12">
      <c r="A159" s="1"/>
      <c r="B159" s="48" t="s">
        <v>211</v>
      </c>
      <c r="C159" s="37"/>
      <c r="D159" s="49"/>
      <c r="E159" s="1"/>
      <c r="F159" s="37"/>
      <c r="K159" s="37"/>
      <c r="L159" s="37"/>
      <c r="M159" s="37"/>
      <c r="N159" s="37"/>
      <c r="O159" s="37"/>
      <c r="P159" s="37"/>
      <c r="Q159" s="37"/>
      <c r="R159" s="37"/>
      <c r="S159" s="37"/>
    </row>
    <row r="160" spans="1:19" ht="48">
      <c r="A160" s="10" t="s">
        <v>2</v>
      </c>
      <c r="B160" s="10" t="s">
        <v>3</v>
      </c>
      <c r="C160" s="10" t="s">
        <v>4</v>
      </c>
      <c r="D160" s="11" t="s">
        <v>5</v>
      </c>
      <c r="E160" s="10" t="s">
        <v>6</v>
      </c>
      <c r="F160" s="12" t="s">
        <v>7</v>
      </c>
      <c r="G160" s="13" t="s">
        <v>8</v>
      </c>
      <c r="H160" s="14" t="s">
        <v>9</v>
      </c>
      <c r="I160" s="13" t="s">
        <v>10</v>
      </c>
      <c r="J160" s="13" t="s">
        <v>11</v>
      </c>
      <c r="K160" s="15" t="s">
        <v>12</v>
      </c>
      <c r="L160" s="15" t="s">
        <v>13</v>
      </c>
      <c r="M160" s="15" t="s">
        <v>14</v>
      </c>
      <c r="N160" s="15" t="s">
        <v>15</v>
      </c>
      <c r="O160" s="15" t="s">
        <v>16</v>
      </c>
    </row>
    <row r="161" spans="1:1025" ht="38.25">
      <c r="A161" s="51">
        <v>1</v>
      </c>
      <c r="B161" s="26" t="s">
        <v>224</v>
      </c>
      <c r="C161" s="162" t="s">
        <v>228</v>
      </c>
      <c r="D161" s="122">
        <v>14</v>
      </c>
      <c r="E161" s="123" t="s">
        <v>19</v>
      </c>
      <c r="F161" s="40"/>
      <c r="G161" s="22">
        <f t="shared" ref="G161:G168" si="21">D161*F161</f>
        <v>0</v>
      </c>
      <c r="H161" s="23">
        <v>0.23</v>
      </c>
      <c r="I161" s="24">
        <f t="shared" ref="I161:I168" si="22">G161*H161</f>
        <v>0</v>
      </c>
      <c r="J161" s="24">
        <f t="shared" ref="J161:J168" si="23">G161+I161</f>
        <v>0</v>
      </c>
      <c r="K161" s="20"/>
      <c r="L161" s="20"/>
      <c r="M161" s="124"/>
      <c r="N161" s="20"/>
      <c r="O161" s="20"/>
      <c r="P161" s="110"/>
      <c r="Q161" s="110"/>
      <c r="R161" s="110"/>
      <c r="S161" s="110"/>
    </row>
    <row r="162" spans="1:1025" s="152" customFormat="1" ht="38.25">
      <c r="A162" s="51">
        <v>2</v>
      </c>
      <c r="B162" s="136" t="s">
        <v>224</v>
      </c>
      <c r="C162" s="162" t="s">
        <v>229</v>
      </c>
      <c r="D162" s="122">
        <v>14</v>
      </c>
      <c r="E162" s="123" t="s">
        <v>19</v>
      </c>
      <c r="F162" s="40"/>
      <c r="G162" s="22">
        <f t="shared" ref="G162" si="24">D162*F162</f>
        <v>0</v>
      </c>
      <c r="H162" s="23">
        <v>0.23</v>
      </c>
      <c r="I162" s="24">
        <f t="shared" ref="I162" si="25">G162*H162</f>
        <v>0</v>
      </c>
      <c r="J162" s="24">
        <f t="shared" ref="J162" si="26">G162+I162</f>
        <v>0</v>
      </c>
      <c r="K162" s="51"/>
      <c r="L162" s="51"/>
      <c r="M162" s="124"/>
      <c r="N162" s="51"/>
      <c r="O162" s="51"/>
      <c r="P162" s="110"/>
      <c r="Q162" s="110"/>
      <c r="R162" s="110"/>
      <c r="S162" s="11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c r="II162" s="50"/>
      <c r="IJ162" s="50"/>
      <c r="IK162" s="50"/>
      <c r="IL162" s="50"/>
      <c r="IM162" s="50"/>
      <c r="IN162" s="50"/>
      <c r="IO162" s="50"/>
      <c r="IP162" s="50"/>
      <c r="IQ162" s="50"/>
      <c r="IR162" s="50"/>
      <c r="IS162" s="50"/>
      <c r="IT162" s="50"/>
      <c r="IU162" s="50"/>
      <c r="IV162" s="50"/>
      <c r="IW162" s="50"/>
      <c r="IX162" s="50"/>
      <c r="IY162" s="50"/>
      <c r="IZ162" s="50"/>
      <c r="JA162" s="50"/>
      <c r="JB162" s="50"/>
      <c r="JC162" s="50"/>
      <c r="JD162" s="50"/>
      <c r="JE162" s="50"/>
      <c r="JF162" s="50"/>
      <c r="JG162" s="50"/>
      <c r="JH162" s="50"/>
      <c r="JI162" s="50"/>
      <c r="JJ162" s="50"/>
      <c r="JK162" s="50"/>
      <c r="JL162" s="50"/>
      <c r="JM162" s="50"/>
      <c r="JN162" s="50"/>
      <c r="JO162" s="50"/>
      <c r="JP162" s="50"/>
      <c r="JQ162" s="50"/>
      <c r="JR162" s="50"/>
      <c r="JS162" s="50"/>
      <c r="JT162" s="50"/>
      <c r="JU162" s="50"/>
      <c r="JV162" s="50"/>
      <c r="JW162" s="50"/>
      <c r="JX162" s="50"/>
      <c r="JY162" s="50"/>
      <c r="JZ162" s="50"/>
      <c r="KA162" s="50"/>
      <c r="KB162" s="50"/>
      <c r="KC162" s="50"/>
      <c r="KD162" s="50"/>
      <c r="KE162" s="50"/>
      <c r="KF162" s="50"/>
      <c r="KG162" s="50"/>
      <c r="KH162" s="50"/>
      <c r="KI162" s="50"/>
      <c r="KJ162" s="50"/>
      <c r="KK162" s="50"/>
      <c r="KL162" s="50"/>
      <c r="KM162" s="50"/>
      <c r="KN162" s="50"/>
      <c r="KO162" s="50"/>
      <c r="KP162" s="50"/>
      <c r="KQ162" s="50"/>
      <c r="KR162" s="50"/>
      <c r="KS162" s="50"/>
      <c r="KT162" s="50"/>
      <c r="KU162" s="50"/>
      <c r="KV162" s="50"/>
      <c r="KW162" s="50"/>
      <c r="KX162" s="50"/>
      <c r="KY162" s="50"/>
      <c r="KZ162" s="50"/>
      <c r="LA162" s="50"/>
      <c r="LB162" s="50"/>
      <c r="LC162" s="50"/>
      <c r="LD162" s="50"/>
      <c r="LE162" s="50"/>
      <c r="LF162" s="50"/>
      <c r="LG162" s="50"/>
      <c r="LH162" s="50"/>
      <c r="LI162" s="50"/>
      <c r="LJ162" s="50"/>
      <c r="LK162" s="50"/>
      <c r="LL162" s="50"/>
      <c r="LM162" s="50"/>
      <c r="LN162" s="50"/>
      <c r="LO162" s="50"/>
      <c r="LP162" s="50"/>
      <c r="LQ162" s="50"/>
      <c r="LR162" s="50"/>
      <c r="LS162" s="50"/>
      <c r="LT162" s="50"/>
      <c r="LU162" s="50"/>
      <c r="LV162" s="50"/>
      <c r="LW162" s="50"/>
      <c r="LX162" s="50"/>
      <c r="LY162" s="50"/>
      <c r="LZ162" s="50"/>
      <c r="MA162" s="50"/>
      <c r="MB162" s="50"/>
      <c r="MC162" s="50"/>
      <c r="MD162" s="50"/>
      <c r="ME162" s="50"/>
      <c r="MF162" s="50"/>
      <c r="MG162" s="50"/>
      <c r="MH162" s="50"/>
      <c r="MI162" s="50"/>
      <c r="MJ162" s="50"/>
      <c r="MK162" s="50"/>
      <c r="ML162" s="50"/>
      <c r="MM162" s="50"/>
      <c r="MN162" s="50"/>
      <c r="MO162" s="50"/>
      <c r="MP162" s="50"/>
      <c r="MQ162" s="50"/>
      <c r="MR162" s="50"/>
      <c r="MS162" s="50"/>
      <c r="MT162" s="50"/>
      <c r="MU162" s="50"/>
      <c r="MV162" s="50"/>
      <c r="MW162" s="50"/>
      <c r="MX162" s="50"/>
      <c r="MY162" s="50"/>
      <c r="MZ162" s="50"/>
      <c r="NA162" s="50"/>
      <c r="NB162" s="50"/>
      <c r="NC162" s="50"/>
      <c r="ND162" s="50"/>
      <c r="NE162" s="50"/>
      <c r="NF162" s="50"/>
      <c r="NG162" s="50"/>
      <c r="NH162" s="50"/>
      <c r="NI162" s="50"/>
      <c r="NJ162" s="50"/>
      <c r="NK162" s="50"/>
      <c r="NL162" s="50"/>
      <c r="NM162" s="50"/>
      <c r="NN162" s="50"/>
      <c r="NO162" s="50"/>
      <c r="NP162" s="50"/>
      <c r="NQ162" s="50"/>
      <c r="NR162" s="50"/>
      <c r="NS162" s="50"/>
      <c r="NT162" s="50"/>
      <c r="NU162" s="50"/>
      <c r="NV162" s="50"/>
      <c r="NW162" s="50"/>
      <c r="NX162" s="50"/>
      <c r="NY162" s="50"/>
      <c r="NZ162" s="50"/>
      <c r="OA162" s="50"/>
      <c r="OB162" s="50"/>
      <c r="OC162" s="50"/>
      <c r="OD162" s="50"/>
      <c r="OE162" s="50"/>
      <c r="OF162" s="50"/>
      <c r="OG162" s="50"/>
      <c r="OH162" s="50"/>
      <c r="OI162" s="50"/>
      <c r="OJ162" s="50"/>
      <c r="OK162" s="50"/>
      <c r="OL162" s="50"/>
      <c r="OM162" s="50"/>
      <c r="ON162" s="50"/>
      <c r="OO162" s="50"/>
      <c r="OP162" s="50"/>
      <c r="OQ162" s="50"/>
      <c r="OR162" s="50"/>
      <c r="OS162" s="50"/>
      <c r="OT162" s="50"/>
      <c r="OU162" s="50"/>
      <c r="OV162" s="50"/>
      <c r="OW162" s="50"/>
      <c r="OX162" s="50"/>
      <c r="OY162" s="50"/>
      <c r="OZ162" s="50"/>
      <c r="PA162" s="50"/>
      <c r="PB162" s="50"/>
      <c r="PC162" s="50"/>
      <c r="PD162" s="50"/>
      <c r="PE162" s="50"/>
      <c r="PF162" s="50"/>
      <c r="PG162" s="50"/>
      <c r="PH162" s="50"/>
      <c r="PI162" s="50"/>
      <c r="PJ162" s="50"/>
      <c r="PK162" s="50"/>
      <c r="PL162" s="50"/>
      <c r="PM162" s="50"/>
      <c r="PN162" s="50"/>
      <c r="PO162" s="50"/>
      <c r="PP162" s="50"/>
      <c r="PQ162" s="50"/>
      <c r="PR162" s="50"/>
      <c r="PS162" s="50"/>
      <c r="PT162" s="50"/>
      <c r="PU162" s="50"/>
      <c r="PV162" s="50"/>
      <c r="PW162" s="50"/>
      <c r="PX162" s="50"/>
      <c r="PY162" s="50"/>
      <c r="PZ162" s="50"/>
      <c r="QA162" s="50"/>
      <c r="QB162" s="50"/>
      <c r="QC162" s="50"/>
      <c r="QD162" s="50"/>
      <c r="QE162" s="50"/>
      <c r="QF162" s="50"/>
      <c r="QG162" s="50"/>
      <c r="QH162" s="50"/>
      <c r="QI162" s="50"/>
      <c r="QJ162" s="50"/>
      <c r="QK162" s="50"/>
      <c r="QL162" s="50"/>
      <c r="QM162" s="50"/>
      <c r="QN162" s="50"/>
      <c r="QO162" s="50"/>
      <c r="QP162" s="50"/>
      <c r="QQ162" s="50"/>
      <c r="QR162" s="50"/>
      <c r="QS162" s="50"/>
      <c r="QT162" s="50"/>
      <c r="QU162" s="50"/>
      <c r="QV162" s="50"/>
      <c r="QW162" s="50"/>
      <c r="QX162" s="50"/>
      <c r="QY162" s="50"/>
      <c r="QZ162" s="50"/>
      <c r="RA162" s="50"/>
      <c r="RB162" s="50"/>
      <c r="RC162" s="50"/>
      <c r="RD162" s="50"/>
      <c r="RE162" s="50"/>
      <c r="RF162" s="50"/>
      <c r="RG162" s="50"/>
      <c r="RH162" s="50"/>
      <c r="RI162" s="50"/>
      <c r="RJ162" s="50"/>
      <c r="RK162" s="50"/>
      <c r="RL162" s="50"/>
      <c r="RM162" s="50"/>
      <c r="RN162" s="50"/>
      <c r="RO162" s="50"/>
      <c r="RP162" s="50"/>
      <c r="RQ162" s="50"/>
      <c r="RR162" s="50"/>
      <c r="RS162" s="50"/>
      <c r="RT162" s="50"/>
      <c r="RU162" s="50"/>
      <c r="RV162" s="50"/>
      <c r="RW162" s="50"/>
      <c r="RX162" s="50"/>
      <c r="RY162" s="50"/>
      <c r="RZ162" s="50"/>
      <c r="SA162" s="50"/>
      <c r="SB162" s="50"/>
      <c r="SC162" s="50"/>
      <c r="SD162" s="50"/>
      <c r="SE162" s="50"/>
      <c r="SF162" s="50"/>
      <c r="SG162" s="50"/>
      <c r="SH162" s="50"/>
      <c r="SI162" s="50"/>
      <c r="SJ162" s="50"/>
      <c r="SK162" s="50"/>
      <c r="SL162" s="50"/>
      <c r="SM162" s="50"/>
      <c r="SN162" s="50"/>
      <c r="SO162" s="50"/>
      <c r="SP162" s="50"/>
      <c r="SQ162" s="50"/>
      <c r="SR162" s="50"/>
      <c r="SS162" s="50"/>
      <c r="ST162" s="50"/>
      <c r="SU162" s="50"/>
      <c r="SV162" s="50"/>
      <c r="SW162" s="50"/>
      <c r="SX162" s="50"/>
      <c r="SY162" s="50"/>
      <c r="SZ162" s="50"/>
      <c r="TA162" s="50"/>
      <c r="TB162" s="50"/>
      <c r="TC162" s="50"/>
      <c r="TD162" s="50"/>
      <c r="TE162" s="50"/>
      <c r="TF162" s="50"/>
      <c r="TG162" s="50"/>
      <c r="TH162" s="50"/>
      <c r="TI162" s="50"/>
      <c r="TJ162" s="50"/>
      <c r="TK162" s="50"/>
      <c r="TL162" s="50"/>
      <c r="TM162" s="50"/>
      <c r="TN162" s="50"/>
      <c r="TO162" s="50"/>
      <c r="TP162" s="50"/>
      <c r="TQ162" s="50"/>
      <c r="TR162" s="50"/>
      <c r="TS162" s="50"/>
      <c r="TT162" s="50"/>
      <c r="TU162" s="50"/>
      <c r="TV162" s="50"/>
      <c r="TW162" s="50"/>
      <c r="TX162" s="50"/>
      <c r="TY162" s="50"/>
      <c r="TZ162" s="50"/>
      <c r="UA162" s="50"/>
      <c r="UB162" s="50"/>
      <c r="UC162" s="50"/>
      <c r="UD162" s="50"/>
      <c r="UE162" s="50"/>
      <c r="UF162" s="50"/>
      <c r="UG162" s="50"/>
      <c r="UH162" s="50"/>
      <c r="UI162" s="50"/>
      <c r="UJ162" s="50"/>
      <c r="UK162" s="50"/>
      <c r="UL162" s="50"/>
      <c r="UM162" s="50"/>
      <c r="UN162" s="50"/>
      <c r="UO162" s="50"/>
      <c r="UP162" s="50"/>
      <c r="UQ162" s="50"/>
      <c r="UR162" s="50"/>
      <c r="US162" s="50"/>
      <c r="UT162" s="50"/>
      <c r="UU162" s="50"/>
      <c r="UV162" s="50"/>
      <c r="UW162" s="50"/>
      <c r="UX162" s="50"/>
      <c r="UY162" s="50"/>
      <c r="UZ162" s="50"/>
      <c r="VA162" s="50"/>
      <c r="VB162" s="50"/>
      <c r="VC162" s="50"/>
      <c r="VD162" s="50"/>
      <c r="VE162" s="50"/>
      <c r="VF162" s="50"/>
      <c r="VG162" s="50"/>
      <c r="VH162" s="50"/>
      <c r="VI162" s="50"/>
      <c r="VJ162" s="50"/>
      <c r="VK162" s="50"/>
      <c r="VL162" s="50"/>
      <c r="VM162" s="50"/>
      <c r="VN162" s="50"/>
      <c r="VO162" s="50"/>
      <c r="VP162" s="50"/>
      <c r="VQ162" s="50"/>
      <c r="VR162" s="50"/>
      <c r="VS162" s="50"/>
      <c r="VT162" s="50"/>
      <c r="VU162" s="50"/>
      <c r="VV162" s="50"/>
      <c r="VW162" s="50"/>
      <c r="VX162" s="50"/>
      <c r="VY162" s="50"/>
      <c r="VZ162" s="50"/>
      <c r="WA162" s="50"/>
      <c r="WB162" s="50"/>
      <c r="WC162" s="50"/>
      <c r="WD162" s="50"/>
      <c r="WE162" s="50"/>
      <c r="WF162" s="50"/>
      <c r="WG162" s="50"/>
      <c r="WH162" s="50"/>
      <c r="WI162" s="50"/>
      <c r="WJ162" s="50"/>
      <c r="WK162" s="50"/>
      <c r="WL162" s="50"/>
      <c r="WM162" s="50"/>
      <c r="WN162" s="50"/>
      <c r="WO162" s="50"/>
      <c r="WP162" s="50"/>
      <c r="WQ162" s="50"/>
      <c r="WR162" s="50"/>
      <c r="WS162" s="50"/>
      <c r="WT162" s="50"/>
      <c r="WU162" s="50"/>
      <c r="WV162" s="50"/>
      <c r="WW162" s="50"/>
      <c r="WX162" s="50"/>
      <c r="WY162" s="50"/>
      <c r="WZ162" s="50"/>
      <c r="XA162" s="50"/>
      <c r="XB162" s="50"/>
      <c r="XC162" s="50"/>
      <c r="XD162" s="50"/>
      <c r="XE162" s="50"/>
      <c r="XF162" s="50"/>
      <c r="XG162" s="50"/>
      <c r="XH162" s="50"/>
      <c r="XI162" s="50"/>
      <c r="XJ162" s="50"/>
      <c r="XK162" s="50"/>
      <c r="XL162" s="50"/>
      <c r="XM162" s="50"/>
      <c r="XN162" s="50"/>
      <c r="XO162" s="50"/>
      <c r="XP162" s="50"/>
      <c r="XQ162" s="50"/>
      <c r="XR162" s="50"/>
      <c r="XS162" s="50"/>
      <c r="XT162" s="50"/>
      <c r="XU162" s="50"/>
      <c r="XV162" s="50"/>
      <c r="XW162" s="50"/>
      <c r="XX162" s="50"/>
      <c r="XY162" s="50"/>
      <c r="XZ162" s="50"/>
      <c r="YA162" s="50"/>
      <c r="YB162" s="50"/>
      <c r="YC162" s="50"/>
      <c r="YD162" s="50"/>
      <c r="YE162" s="50"/>
      <c r="YF162" s="50"/>
      <c r="YG162" s="50"/>
      <c r="YH162" s="50"/>
      <c r="YI162" s="50"/>
      <c r="YJ162" s="50"/>
      <c r="YK162" s="50"/>
      <c r="YL162" s="50"/>
      <c r="YM162" s="50"/>
      <c r="YN162" s="50"/>
      <c r="YO162" s="50"/>
      <c r="YP162" s="50"/>
      <c r="YQ162" s="50"/>
      <c r="YR162" s="50"/>
      <c r="YS162" s="50"/>
      <c r="YT162" s="50"/>
      <c r="YU162" s="50"/>
      <c r="YV162" s="50"/>
      <c r="YW162" s="50"/>
      <c r="YX162" s="50"/>
      <c r="YY162" s="50"/>
      <c r="YZ162" s="50"/>
      <c r="ZA162" s="50"/>
      <c r="ZB162" s="50"/>
      <c r="ZC162" s="50"/>
      <c r="ZD162" s="50"/>
      <c r="ZE162" s="50"/>
      <c r="ZF162" s="50"/>
      <c r="ZG162" s="50"/>
      <c r="ZH162" s="50"/>
      <c r="ZI162" s="50"/>
      <c r="ZJ162" s="50"/>
      <c r="ZK162" s="50"/>
      <c r="ZL162" s="50"/>
      <c r="ZM162" s="50"/>
      <c r="ZN162" s="50"/>
      <c r="ZO162" s="50"/>
      <c r="ZP162" s="50"/>
      <c r="ZQ162" s="50"/>
      <c r="ZR162" s="50"/>
      <c r="ZS162" s="50"/>
      <c r="ZT162" s="50"/>
      <c r="ZU162" s="50"/>
      <c r="ZV162" s="50"/>
      <c r="ZW162" s="50"/>
      <c r="ZX162" s="50"/>
      <c r="ZY162" s="50"/>
      <c r="ZZ162" s="50"/>
      <c r="AAA162" s="50"/>
      <c r="AAB162" s="50"/>
      <c r="AAC162" s="50"/>
      <c r="AAD162" s="50"/>
      <c r="AAE162" s="50"/>
      <c r="AAF162" s="50"/>
      <c r="AAG162" s="50"/>
      <c r="AAH162" s="50"/>
      <c r="AAI162" s="50"/>
      <c r="AAJ162" s="50"/>
      <c r="AAK162" s="50"/>
      <c r="AAL162" s="50"/>
      <c r="AAM162" s="50"/>
      <c r="AAN162" s="50"/>
      <c r="AAO162" s="50"/>
      <c r="AAP162" s="50"/>
      <c r="AAQ162" s="50"/>
      <c r="AAR162" s="50"/>
      <c r="AAS162" s="50"/>
      <c r="AAT162" s="50"/>
      <c r="AAU162" s="50"/>
      <c r="AAV162" s="50"/>
      <c r="AAW162" s="50"/>
      <c r="AAX162" s="50"/>
      <c r="AAY162" s="50"/>
      <c r="AAZ162" s="50"/>
      <c r="ABA162" s="50"/>
      <c r="ABB162" s="50"/>
      <c r="ABC162" s="50"/>
      <c r="ABD162" s="50"/>
      <c r="ABE162" s="50"/>
      <c r="ABF162" s="50"/>
      <c r="ABG162" s="50"/>
      <c r="ABH162" s="50"/>
      <c r="ABI162" s="50"/>
      <c r="ABJ162" s="50"/>
      <c r="ABK162" s="50"/>
      <c r="ABL162" s="50"/>
      <c r="ABM162" s="50"/>
      <c r="ABN162" s="50"/>
      <c r="ABO162" s="50"/>
      <c r="ABP162" s="50"/>
      <c r="ABQ162" s="50"/>
      <c r="ABR162" s="50"/>
      <c r="ABS162" s="50"/>
      <c r="ABT162" s="50"/>
      <c r="ABU162" s="50"/>
      <c r="ABV162" s="50"/>
      <c r="ABW162" s="50"/>
      <c r="ABX162" s="50"/>
      <c r="ABY162" s="50"/>
      <c r="ABZ162" s="50"/>
      <c r="ACA162" s="50"/>
      <c r="ACB162" s="50"/>
      <c r="ACC162" s="50"/>
      <c r="ACD162" s="50"/>
      <c r="ACE162" s="50"/>
      <c r="ACF162" s="50"/>
      <c r="ACG162" s="50"/>
      <c r="ACH162" s="50"/>
      <c r="ACI162" s="50"/>
      <c r="ACJ162" s="50"/>
      <c r="ACK162" s="50"/>
      <c r="ACL162" s="50"/>
      <c r="ACM162" s="50"/>
      <c r="ACN162" s="50"/>
      <c r="ACO162" s="50"/>
      <c r="ACP162" s="50"/>
      <c r="ACQ162" s="50"/>
      <c r="ACR162" s="50"/>
      <c r="ACS162" s="50"/>
      <c r="ACT162" s="50"/>
      <c r="ACU162" s="50"/>
      <c r="ACV162" s="50"/>
      <c r="ACW162" s="50"/>
      <c r="ACX162" s="50"/>
      <c r="ACY162" s="50"/>
      <c r="ACZ162" s="50"/>
      <c r="ADA162" s="50"/>
      <c r="ADB162" s="50"/>
      <c r="ADC162" s="50"/>
      <c r="ADD162" s="50"/>
      <c r="ADE162" s="50"/>
      <c r="ADF162" s="50"/>
      <c r="ADG162" s="50"/>
      <c r="ADH162" s="50"/>
      <c r="ADI162" s="50"/>
      <c r="ADJ162" s="50"/>
      <c r="ADK162" s="50"/>
      <c r="ADL162" s="50"/>
      <c r="ADM162" s="50"/>
      <c r="ADN162" s="50"/>
      <c r="ADO162" s="50"/>
      <c r="ADP162" s="50"/>
      <c r="ADQ162" s="50"/>
      <c r="ADR162" s="50"/>
      <c r="ADS162" s="50"/>
      <c r="ADT162" s="50"/>
      <c r="ADU162" s="50"/>
      <c r="ADV162" s="50"/>
      <c r="ADW162" s="50"/>
      <c r="ADX162" s="50"/>
      <c r="ADY162" s="50"/>
      <c r="ADZ162" s="50"/>
      <c r="AEA162" s="50"/>
      <c r="AEB162" s="50"/>
      <c r="AEC162" s="50"/>
      <c r="AED162" s="50"/>
      <c r="AEE162" s="50"/>
      <c r="AEF162" s="50"/>
      <c r="AEG162" s="50"/>
      <c r="AEH162" s="50"/>
      <c r="AEI162" s="50"/>
      <c r="AEJ162" s="50"/>
      <c r="AEK162" s="50"/>
      <c r="AEL162" s="50"/>
      <c r="AEM162" s="50"/>
      <c r="AEN162" s="50"/>
      <c r="AEO162" s="50"/>
      <c r="AEP162" s="50"/>
      <c r="AEQ162" s="50"/>
      <c r="AER162" s="50"/>
      <c r="AES162" s="50"/>
      <c r="AET162" s="50"/>
      <c r="AEU162" s="50"/>
      <c r="AEV162" s="50"/>
      <c r="AEW162" s="50"/>
      <c r="AEX162" s="50"/>
      <c r="AEY162" s="50"/>
      <c r="AEZ162" s="50"/>
      <c r="AFA162" s="50"/>
      <c r="AFB162" s="50"/>
      <c r="AFC162" s="50"/>
      <c r="AFD162" s="50"/>
      <c r="AFE162" s="50"/>
      <c r="AFF162" s="50"/>
      <c r="AFG162" s="50"/>
      <c r="AFH162" s="50"/>
      <c r="AFI162" s="50"/>
      <c r="AFJ162" s="50"/>
      <c r="AFK162" s="50"/>
      <c r="AFL162" s="50"/>
      <c r="AFM162" s="50"/>
      <c r="AFN162" s="50"/>
      <c r="AFO162" s="50"/>
      <c r="AFP162" s="50"/>
      <c r="AFQ162" s="50"/>
      <c r="AFR162" s="50"/>
      <c r="AFS162" s="50"/>
      <c r="AFT162" s="50"/>
      <c r="AFU162" s="50"/>
      <c r="AFV162" s="50"/>
      <c r="AFW162" s="50"/>
      <c r="AFX162" s="50"/>
      <c r="AFY162" s="50"/>
      <c r="AFZ162" s="50"/>
      <c r="AGA162" s="50"/>
      <c r="AGB162" s="50"/>
      <c r="AGC162" s="50"/>
      <c r="AGD162" s="50"/>
      <c r="AGE162" s="50"/>
      <c r="AGF162" s="50"/>
      <c r="AGG162" s="50"/>
      <c r="AGH162" s="50"/>
      <c r="AGI162" s="50"/>
      <c r="AGJ162" s="50"/>
      <c r="AGK162" s="50"/>
      <c r="AGL162" s="50"/>
      <c r="AGM162" s="50"/>
      <c r="AGN162" s="50"/>
      <c r="AGO162" s="50"/>
      <c r="AGP162" s="50"/>
      <c r="AGQ162" s="50"/>
      <c r="AGR162" s="50"/>
      <c r="AGS162" s="50"/>
      <c r="AGT162" s="50"/>
      <c r="AGU162" s="50"/>
      <c r="AGV162" s="50"/>
      <c r="AGW162" s="50"/>
      <c r="AGX162" s="50"/>
      <c r="AGY162" s="50"/>
      <c r="AGZ162" s="50"/>
      <c r="AHA162" s="50"/>
      <c r="AHB162" s="50"/>
      <c r="AHC162" s="50"/>
      <c r="AHD162" s="50"/>
      <c r="AHE162" s="50"/>
      <c r="AHF162" s="50"/>
      <c r="AHG162" s="50"/>
      <c r="AHH162" s="50"/>
      <c r="AHI162" s="50"/>
      <c r="AHJ162" s="50"/>
      <c r="AHK162" s="50"/>
      <c r="AHL162" s="50"/>
      <c r="AHM162" s="50"/>
      <c r="AHN162" s="50"/>
      <c r="AHO162" s="50"/>
      <c r="AHP162" s="50"/>
      <c r="AHQ162" s="50"/>
      <c r="AHR162" s="50"/>
      <c r="AHS162" s="50"/>
      <c r="AHT162" s="50"/>
      <c r="AHU162" s="50"/>
      <c r="AHV162" s="50"/>
      <c r="AHW162" s="50"/>
      <c r="AHX162" s="50"/>
      <c r="AHY162" s="50"/>
      <c r="AHZ162" s="50"/>
      <c r="AIA162" s="50"/>
      <c r="AIB162" s="50"/>
      <c r="AIC162" s="50"/>
      <c r="AID162" s="50"/>
      <c r="AIE162" s="50"/>
      <c r="AIF162" s="50"/>
      <c r="AIG162" s="50"/>
      <c r="AIH162" s="50"/>
      <c r="AII162" s="50"/>
      <c r="AIJ162" s="50"/>
      <c r="AIK162" s="50"/>
      <c r="AIL162" s="50"/>
      <c r="AIM162" s="50"/>
      <c r="AIN162" s="50"/>
      <c r="AIO162" s="50"/>
      <c r="AIP162" s="50"/>
      <c r="AIQ162" s="50"/>
      <c r="AIR162" s="50"/>
      <c r="AIS162" s="50"/>
      <c r="AIT162" s="50"/>
      <c r="AIU162" s="50"/>
      <c r="AIV162" s="50"/>
      <c r="AIW162" s="50"/>
      <c r="AIX162" s="50"/>
      <c r="AIY162" s="50"/>
      <c r="AIZ162" s="50"/>
      <c r="AJA162" s="50"/>
      <c r="AJB162" s="50"/>
      <c r="AJC162" s="50"/>
      <c r="AJD162" s="50"/>
      <c r="AJE162" s="50"/>
      <c r="AJF162" s="50"/>
      <c r="AJG162" s="50"/>
      <c r="AJH162" s="50"/>
      <c r="AJI162" s="50"/>
      <c r="AJJ162" s="50"/>
      <c r="AJK162" s="50"/>
      <c r="AJL162" s="50"/>
      <c r="AJM162" s="50"/>
      <c r="AJN162" s="50"/>
      <c r="AJO162" s="50"/>
      <c r="AJP162" s="50"/>
      <c r="AJQ162" s="50"/>
      <c r="AJR162" s="50"/>
      <c r="AJS162" s="50"/>
      <c r="AJT162" s="50"/>
      <c r="AJU162" s="50"/>
      <c r="AJV162" s="50"/>
      <c r="AJW162" s="50"/>
      <c r="AJX162" s="50"/>
      <c r="AJY162" s="50"/>
      <c r="AJZ162" s="50"/>
      <c r="AKA162" s="50"/>
      <c r="AKB162" s="50"/>
      <c r="AKC162" s="50"/>
      <c r="AKD162" s="50"/>
      <c r="AKE162" s="50"/>
      <c r="AKF162" s="50"/>
      <c r="AKG162" s="50"/>
      <c r="AKH162" s="50"/>
      <c r="AKI162" s="50"/>
      <c r="AKJ162" s="50"/>
      <c r="AKK162" s="50"/>
      <c r="AKL162" s="50"/>
      <c r="AKM162" s="50"/>
      <c r="AKN162" s="50"/>
      <c r="AKO162" s="50"/>
      <c r="AKP162" s="50"/>
      <c r="AKQ162" s="50"/>
      <c r="AKR162" s="50"/>
      <c r="AKS162" s="50"/>
      <c r="AKT162" s="50"/>
      <c r="AKU162" s="50"/>
      <c r="AKV162" s="50"/>
      <c r="AKW162" s="50"/>
      <c r="AKX162" s="50"/>
      <c r="AKY162" s="50"/>
      <c r="AKZ162" s="50"/>
      <c r="ALA162" s="50"/>
      <c r="ALB162" s="50"/>
      <c r="ALC162" s="50"/>
      <c r="ALD162" s="50"/>
      <c r="ALE162" s="50"/>
      <c r="ALF162" s="50"/>
      <c r="ALG162" s="50"/>
      <c r="ALH162" s="50"/>
      <c r="ALI162" s="50"/>
      <c r="ALJ162" s="50"/>
      <c r="ALK162" s="50"/>
      <c r="ALL162" s="50"/>
      <c r="ALM162" s="50"/>
      <c r="ALN162" s="50"/>
      <c r="ALO162" s="50"/>
      <c r="ALP162" s="50"/>
      <c r="ALQ162" s="50"/>
      <c r="ALR162" s="50"/>
      <c r="ALS162" s="50"/>
      <c r="ALT162" s="50"/>
      <c r="ALU162" s="50"/>
      <c r="ALV162" s="50"/>
      <c r="ALW162" s="50"/>
      <c r="ALX162" s="50"/>
      <c r="ALY162" s="50"/>
      <c r="ALZ162" s="50"/>
      <c r="AMA162" s="50"/>
      <c r="AMB162" s="50"/>
      <c r="AMC162" s="50"/>
      <c r="AMD162" s="50"/>
      <c r="AME162" s="50"/>
      <c r="AMF162" s="50"/>
      <c r="AMG162" s="50"/>
      <c r="AMH162" s="50"/>
      <c r="AMI162" s="50"/>
      <c r="AMJ162" s="50"/>
      <c r="AMK162" s="50"/>
    </row>
    <row r="163" spans="1:1025" s="152" customFormat="1" ht="38.25">
      <c r="A163" s="51">
        <v>3</v>
      </c>
      <c r="B163" s="136" t="s">
        <v>225</v>
      </c>
      <c r="C163" s="162" t="s">
        <v>227</v>
      </c>
      <c r="D163" s="122">
        <v>12</v>
      </c>
      <c r="E163" s="123" t="s">
        <v>19</v>
      </c>
      <c r="F163" s="40"/>
      <c r="G163" s="22">
        <f t="shared" si="21"/>
        <v>0</v>
      </c>
      <c r="H163" s="23">
        <v>0.23</v>
      </c>
      <c r="I163" s="24">
        <f t="shared" si="22"/>
        <v>0</v>
      </c>
      <c r="J163" s="24">
        <f t="shared" si="23"/>
        <v>0</v>
      </c>
      <c r="K163" s="51"/>
      <c r="L163" s="51"/>
      <c r="M163" s="124"/>
      <c r="N163" s="51"/>
      <c r="O163" s="51"/>
      <c r="P163" s="110"/>
      <c r="Q163" s="110"/>
      <c r="R163" s="110"/>
      <c r="S163" s="11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50"/>
      <c r="FO163" s="50"/>
      <c r="FP163" s="50"/>
      <c r="FQ163" s="50"/>
      <c r="FR163" s="50"/>
      <c r="FS163" s="50"/>
      <c r="FT163" s="50"/>
      <c r="FU163" s="50"/>
      <c r="FV163" s="50"/>
      <c r="FW163" s="50"/>
      <c r="FX163" s="50"/>
      <c r="FY163" s="50"/>
      <c r="FZ163" s="50"/>
      <c r="GA163" s="50"/>
      <c r="GB163" s="50"/>
      <c r="GC163" s="50"/>
      <c r="GD163" s="50"/>
      <c r="GE163" s="50"/>
      <c r="GF163" s="50"/>
      <c r="GG163" s="50"/>
      <c r="GH163" s="50"/>
      <c r="GI163" s="50"/>
      <c r="GJ163" s="50"/>
      <c r="GK163" s="50"/>
      <c r="GL163" s="50"/>
      <c r="GM163" s="50"/>
      <c r="GN163" s="50"/>
      <c r="GO163" s="50"/>
      <c r="GP163" s="50"/>
      <c r="GQ163" s="50"/>
      <c r="GR163" s="50"/>
      <c r="GS163" s="50"/>
      <c r="GT163" s="50"/>
      <c r="GU163" s="50"/>
      <c r="GV163" s="50"/>
      <c r="GW163" s="50"/>
      <c r="GX163" s="50"/>
      <c r="GY163" s="50"/>
      <c r="GZ163" s="50"/>
      <c r="HA163" s="50"/>
      <c r="HB163" s="50"/>
      <c r="HC163" s="50"/>
      <c r="HD163" s="50"/>
      <c r="HE163" s="50"/>
      <c r="HF163" s="50"/>
      <c r="HG163" s="50"/>
      <c r="HH163" s="50"/>
      <c r="HI163" s="50"/>
      <c r="HJ163" s="50"/>
      <c r="HK163" s="50"/>
      <c r="HL163" s="50"/>
      <c r="HM163" s="50"/>
      <c r="HN163" s="50"/>
      <c r="HO163" s="50"/>
      <c r="HP163" s="50"/>
      <c r="HQ163" s="50"/>
      <c r="HR163" s="50"/>
      <c r="HS163" s="50"/>
      <c r="HT163" s="50"/>
      <c r="HU163" s="50"/>
      <c r="HV163" s="50"/>
      <c r="HW163" s="50"/>
      <c r="HX163" s="50"/>
      <c r="HY163" s="50"/>
      <c r="HZ163" s="50"/>
      <c r="IA163" s="50"/>
      <c r="IB163" s="50"/>
      <c r="IC163" s="50"/>
      <c r="ID163" s="50"/>
      <c r="IE163" s="50"/>
      <c r="IF163" s="50"/>
      <c r="IG163" s="50"/>
      <c r="IH163" s="50"/>
      <c r="II163" s="50"/>
      <c r="IJ163" s="50"/>
      <c r="IK163" s="50"/>
      <c r="IL163" s="50"/>
      <c r="IM163" s="50"/>
      <c r="IN163" s="50"/>
      <c r="IO163" s="50"/>
      <c r="IP163" s="50"/>
      <c r="IQ163" s="50"/>
      <c r="IR163" s="50"/>
      <c r="IS163" s="50"/>
      <c r="IT163" s="50"/>
      <c r="IU163" s="50"/>
      <c r="IV163" s="50"/>
      <c r="IW163" s="50"/>
      <c r="IX163" s="50"/>
      <c r="IY163" s="50"/>
      <c r="IZ163" s="50"/>
      <c r="JA163" s="50"/>
      <c r="JB163" s="50"/>
      <c r="JC163" s="50"/>
      <c r="JD163" s="50"/>
      <c r="JE163" s="50"/>
      <c r="JF163" s="50"/>
      <c r="JG163" s="50"/>
      <c r="JH163" s="50"/>
      <c r="JI163" s="50"/>
      <c r="JJ163" s="50"/>
      <c r="JK163" s="50"/>
      <c r="JL163" s="50"/>
      <c r="JM163" s="50"/>
      <c r="JN163" s="50"/>
      <c r="JO163" s="50"/>
      <c r="JP163" s="50"/>
      <c r="JQ163" s="50"/>
      <c r="JR163" s="50"/>
      <c r="JS163" s="50"/>
      <c r="JT163" s="50"/>
      <c r="JU163" s="50"/>
      <c r="JV163" s="50"/>
      <c r="JW163" s="50"/>
      <c r="JX163" s="50"/>
      <c r="JY163" s="50"/>
      <c r="JZ163" s="50"/>
      <c r="KA163" s="50"/>
      <c r="KB163" s="50"/>
      <c r="KC163" s="50"/>
      <c r="KD163" s="50"/>
      <c r="KE163" s="50"/>
      <c r="KF163" s="50"/>
      <c r="KG163" s="50"/>
      <c r="KH163" s="50"/>
      <c r="KI163" s="50"/>
      <c r="KJ163" s="50"/>
      <c r="KK163" s="50"/>
      <c r="KL163" s="50"/>
      <c r="KM163" s="50"/>
      <c r="KN163" s="50"/>
      <c r="KO163" s="50"/>
      <c r="KP163" s="50"/>
      <c r="KQ163" s="50"/>
      <c r="KR163" s="50"/>
      <c r="KS163" s="50"/>
      <c r="KT163" s="50"/>
      <c r="KU163" s="50"/>
      <c r="KV163" s="50"/>
      <c r="KW163" s="50"/>
      <c r="KX163" s="50"/>
      <c r="KY163" s="50"/>
      <c r="KZ163" s="50"/>
      <c r="LA163" s="50"/>
      <c r="LB163" s="50"/>
      <c r="LC163" s="50"/>
      <c r="LD163" s="50"/>
      <c r="LE163" s="50"/>
      <c r="LF163" s="50"/>
      <c r="LG163" s="50"/>
      <c r="LH163" s="50"/>
      <c r="LI163" s="50"/>
      <c r="LJ163" s="50"/>
      <c r="LK163" s="50"/>
      <c r="LL163" s="50"/>
      <c r="LM163" s="50"/>
      <c r="LN163" s="50"/>
      <c r="LO163" s="50"/>
      <c r="LP163" s="50"/>
      <c r="LQ163" s="50"/>
      <c r="LR163" s="50"/>
      <c r="LS163" s="50"/>
      <c r="LT163" s="50"/>
      <c r="LU163" s="50"/>
      <c r="LV163" s="50"/>
      <c r="LW163" s="50"/>
      <c r="LX163" s="50"/>
      <c r="LY163" s="50"/>
      <c r="LZ163" s="50"/>
      <c r="MA163" s="50"/>
      <c r="MB163" s="50"/>
      <c r="MC163" s="50"/>
      <c r="MD163" s="50"/>
      <c r="ME163" s="50"/>
      <c r="MF163" s="50"/>
      <c r="MG163" s="50"/>
      <c r="MH163" s="50"/>
      <c r="MI163" s="50"/>
      <c r="MJ163" s="50"/>
      <c r="MK163" s="50"/>
      <c r="ML163" s="50"/>
      <c r="MM163" s="50"/>
      <c r="MN163" s="50"/>
      <c r="MO163" s="50"/>
      <c r="MP163" s="50"/>
      <c r="MQ163" s="50"/>
      <c r="MR163" s="50"/>
      <c r="MS163" s="50"/>
      <c r="MT163" s="50"/>
      <c r="MU163" s="50"/>
      <c r="MV163" s="50"/>
      <c r="MW163" s="50"/>
      <c r="MX163" s="50"/>
      <c r="MY163" s="50"/>
      <c r="MZ163" s="50"/>
      <c r="NA163" s="50"/>
      <c r="NB163" s="50"/>
      <c r="NC163" s="50"/>
      <c r="ND163" s="50"/>
      <c r="NE163" s="50"/>
      <c r="NF163" s="50"/>
      <c r="NG163" s="50"/>
      <c r="NH163" s="50"/>
      <c r="NI163" s="50"/>
      <c r="NJ163" s="50"/>
      <c r="NK163" s="50"/>
      <c r="NL163" s="50"/>
      <c r="NM163" s="50"/>
      <c r="NN163" s="50"/>
      <c r="NO163" s="50"/>
      <c r="NP163" s="50"/>
      <c r="NQ163" s="50"/>
      <c r="NR163" s="50"/>
      <c r="NS163" s="50"/>
      <c r="NT163" s="50"/>
      <c r="NU163" s="50"/>
      <c r="NV163" s="50"/>
      <c r="NW163" s="50"/>
      <c r="NX163" s="50"/>
      <c r="NY163" s="50"/>
      <c r="NZ163" s="50"/>
      <c r="OA163" s="50"/>
      <c r="OB163" s="50"/>
      <c r="OC163" s="50"/>
      <c r="OD163" s="50"/>
      <c r="OE163" s="50"/>
      <c r="OF163" s="50"/>
      <c r="OG163" s="50"/>
      <c r="OH163" s="50"/>
      <c r="OI163" s="50"/>
      <c r="OJ163" s="50"/>
      <c r="OK163" s="50"/>
      <c r="OL163" s="50"/>
      <c r="OM163" s="50"/>
      <c r="ON163" s="50"/>
      <c r="OO163" s="50"/>
      <c r="OP163" s="50"/>
      <c r="OQ163" s="50"/>
      <c r="OR163" s="50"/>
      <c r="OS163" s="50"/>
      <c r="OT163" s="50"/>
      <c r="OU163" s="50"/>
      <c r="OV163" s="50"/>
      <c r="OW163" s="50"/>
      <c r="OX163" s="50"/>
      <c r="OY163" s="50"/>
      <c r="OZ163" s="50"/>
      <c r="PA163" s="50"/>
      <c r="PB163" s="50"/>
      <c r="PC163" s="50"/>
      <c r="PD163" s="50"/>
      <c r="PE163" s="50"/>
      <c r="PF163" s="50"/>
      <c r="PG163" s="50"/>
      <c r="PH163" s="50"/>
      <c r="PI163" s="50"/>
      <c r="PJ163" s="50"/>
      <c r="PK163" s="50"/>
      <c r="PL163" s="50"/>
      <c r="PM163" s="50"/>
      <c r="PN163" s="50"/>
      <c r="PO163" s="50"/>
      <c r="PP163" s="50"/>
      <c r="PQ163" s="50"/>
      <c r="PR163" s="50"/>
      <c r="PS163" s="50"/>
      <c r="PT163" s="50"/>
      <c r="PU163" s="50"/>
      <c r="PV163" s="50"/>
      <c r="PW163" s="50"/>
      <c r="PX163" s="50"/>
      <c r="PY163" s="50"/>
      <c r="PZ163" s="50"/>
      <c r="QA163" s="50"/>
      <c r="QB163" s="50"/>
      <c r="QC163" s="50"/>
      <c r="QD163" s="50"/>
      <c r="QE163" s="50"/>
      <c r="QF163" s="50"/>
      <c r="QG163" s="50"/>
      <c r="QH163" s="50"/>
      <c r="QI163" s="50"/>
      <c r="QJ163" s="50"/>
      <c r="QK163" s="50"/>
      <c r="QL163" s="50"/>
      <c r="QM163" s="50"/>
      <c r="QN163" s="50"/>
      <c r="QO163" s="50"/>
      <c r="QP163" s="50"/>
      <c r="QQ163" s="50"/>
      <c r="QR163" s="50"/>
      <c r="QS163" s="50"/>
      <c r="QT163" s="50"/>
      <c r="QU163" s="50"/>
      <c r="QV163" s="50"/>
      <c r="QW163" s="50"/>
      <c r="QX163" s="50"/>
      <c r="QY163" s="50"/>
      <c r="QZ163" s="50"/>
      <c r="RA163" s="50"/>
      <c r="RB163" s="50"/>
      <c r="RC163" s="50"/>
      <c r="RD163" s="50"/>
      <c r="RE163" s="50"/>
      <c r="RF163" s="50"/>
      <c r="RG163" s="50"/>
      <c r="RH163" s="50"/>
      <c r="RI163" s="50"/>
      <c r="RJ163" s="50"/>
      <c r="RK163" s="50"/>
      <c r="RL163" s="50"/>
      <c r="RM163" s="50"/>
      <c r="RN163" s="50"/>
      <c r="RO163" s="50"/>
      <c r="RP163" s="50"/>
      <c r="RQ163" s="50"/>
      <c r="RR163" s="50"/>
      <c r="RS163" s="50"/>
      <c r="RT163" s="50"/>
      <c r="RU163" s="50"/>
      <c r="RV163" s="50"/>
      <c r="RW163" s="50"/>
      <c r="RX163" s="50"/>
      <c r="RY163" s="50"/>
      <c r="RZ163" s="50"/>
      <c r="SA163" s="50"/>
      <c r="SB163" s="50"/>
      <c r="SC163" s="50"/>
      <c r="SD163" s="50"/>
      <c r="SE163" s="50"/>
      <c r="SF163" s="50"/>
      <c r="SG163" s="50"/>
      <c r="SH163" s="50"/>
      <c r="SI163" s="50"/>
      <c r="SJ163" s="50"/>
      <c r="SK163" s="50"/>
      <c r="SL163" s="50"/>
      <c r="SM163" s="50"/>
      <c r="SN163" s="50"/>
      <c r="SO163" s="50"/>
      <c r="SP163" s="50"/>
      <c r="SQ163" s="50"/>
      <c r="SR163" s="50"/>
      <c r="SS163" s="50"/>
      <c r="ST163" s="50"/>
      <c r="SU163" s="50"/>
      <c r="SV163" s="50"/>
      <c r="SW163" s="50"/>
      <c r="SX163" s="50"/>
      <c r="SY163" s="50"/>
      <c r="SZ163" s="50"/>
      <c r="TA163" s="50"/>
      <c r="TB163" s="50"/>
      <c r="TC163" s="50"/>
      <c r="TD163" s="50"/>
      <c r="TE163" s="50"/>
      <c r="TF163" s="50"/>
      <c r="TG163" s="50"/>
      <c r="TH163" s="50"/>
      <c r="TI163" s="50"/>
      <c r="TJ163" s="50"/>
      <c r="TK163" s="50"/>
      <c r="TL163" s="50"/>
      <c r="TM163" s="50"/>
      <c r="TN163" s="50"/>
      <c r="TO163" s="50"/>
      <c r="TP163" s="50"/>
      <c r="TQ163" s="50"/>
      <c r="TR163" s="50"/>
      <c r="TS163" s="50"/>
      <c r="TT163" s="50"/>
      <c r="TU163" s="50"/>
      <c r="TV163" s="50"/>
      <c r="TW163" s="50"/>
      <c r="TX163" s="50"/>
      <c r="TY163" s="50"/>
      <c r="TZ163" s="50"/>
      <c r="UA163" s="50"/>
      <c r="UB163" s="50"/>
      <c r="UC163" s="50"/>
      <c r="UD163" s="50"/>
      <c r="UE163" s="50"/>
      <c r="UF163" s="50"/>
      <c r="UG163" s="50"/>
      <c r="UH163" s="50"/>
      <c r="UI163" s="50"/>
      <c r="UJ163" s="50"/>
      <c r="UK163" s="50"/>
      <c r="UL163" s="50"/>
      <c r="UM163" s="50"/>
      <c r="UN163" s="50"/>
      <c r="UO163" s="50"/>
      <c r="UP163" s="50"/>
      <c r="UQ163" s="50"/>
      <c r="UR163" s="50"/>
      <c r="US163" s="50"/>
      <c r="UT163" s="50"/>
      <c r="UU163" s="50"/>
      <c r="UV163" s="50"/>
      <c r="UW163" s="50"/>
      <c r="UX163" s="50"/>
      <c r="UY163" s="50"/>
      <c r="UZ163" s="50"/>
      <c r="VA163" s="50"/>
      <c r="VB163" s="50"/>
      <c r="VC163" s="50"/>
      <c r="VD163" s="50"/>
      <c r="VE163" s="50"/>
      <c r="VF163" s="50"/>
      <c r="VG163" s="50"/>
      <c r="VH163" s="50"/>
      <c r="VI163" s="50"/>
      <c r="VJ163" s="50"/>
      <c r="VK163" s="50"/>
      <c r="VL163" s="50"/>
      <c r="VM163" s="50"/>
      <c r="VN163" s="50"/>
      <c r="VO163" s="50"/>
      <c r="VP163" s="50"/>
      <c r="VQ163" s="50"/>
      <c r="VR163" s="50"/>
      <c r="VS163" s="50"/>
      <c r="VT163" s="50"/>
      <c r="VU163" s="50"/>
      <c r="VV163" s="50"/>
      <c r="VW163" s="50"/>
      <c r="VX163" s="50"/>
      <c r="VY163" s="50"/>
      <c r="VZ163" s="50"/>
      <c r="WA163" s="50"/>
      <c r="WB163" s="50"/>
      <c r="WC163" s="50"/>
      <c r="WD163" s="50"/>
      <c r="WE163" s="50"/>
      <c r="WF163" s="50"/>
      <c r="WG163" s="50"/>
      <c r="WH163" s="50"/>
      <c r="WI163" s="50"/>
      <c r="WJ163" s="50"/>
      <c r="WK163" s="50"/>
      <c r="WL163" s="50"/>
      <c r="WM163" s="50"/>
      <c r="WN163" s="50"/>
      <c r="WO163" s="50"/>
      <c r="WP163" s="50"/>
      <c r="WQ163" s="50"/>
      <c r="WR163" s="50"/>
      <c r="WS163" s="50"/>
      <c r="WT163" s="50"/>
      <c r="WU163" s="50"/>
      <c r="WV163" s="50"/>
      <c r="WW163" s="50"/>
      <c r="WX163" s="50"/>
      <c r="WY163" s="50"/>
      <c r="WZ163" s="50"/>
      <c r="XA163" s="50"/>
      <c r="XB163" s="50"/>
      <c r="XC163" s="50"/>
      <c r="XD163" s="50"/>
      <c r="XE163" s="50"/>
      <c r="XF163" s="50"/>
      <c r="XG163" s="50"/>
      <c r="XH163" s="50"/>
      <c r="XI163" s="50"/>
      <c r="XJ163" s="50"/>
      <c r="XK163" s="50"/>
      <c r="XL163" s="50"/>
      <c r="XM163" s="50"/>
      <c r="XN163" s="50"/>
      <c r="XO163" s="50"/>
      <c r="XP163" s="50"/>
      <c r="XQ163" s="50"/>
      <c r="XR163" s="50"/>
      <c r="XS163" s="50"/>
      <c r="XT163" s="50"/>
      <c r="XU163" s="50"/>
      <c r="XV163" s="50"/>
      <c r="XW163" s="50"/>
      <c r="XX163" s="50"/>
      <c r="XY163" s="50"/>
      <c r="XZ163" s="50"/>
      <c r="YA163" s="50"/>
      <c r="YB163" s="50"/>
      <c r="YC163" s="50"/>
      <c r="YD163" s="50"/>
      <c r="YE163" s="50"/>
      <c r="YF163" s="50"/>
      <c r="YG163" s="50"/>
      <c r="YH163" s="50"/>
      <c r="YI163" s="50"/>
      <c r="YJ163" s="50"/>
      <c r="YK163" s="50"/>
      <c r="YL163" s="50"/>
      <c r="YM163" s="50"/>
      <c r="YN163" s="50"/>
      <c r="YO163" s="50"/>
      <c r="YP163" s="50"/>
      <c r="YQ163" s="50"/>
      <c r="YR163" s="50"/>
      <c r="YS163" s="50"/>
      <c r="YT163" s="50"/>
      <c r="YU163" s="50"/>
      <c r="YV163" s="50"/>
      <c r="YW163" s="50"/>
      <c r="YX163" s="50"/>
      <c r="YY163" s="50"/>
      <c r="YZ163" s="50"/>
      <c r="ZA163" s="50"/>
      <c r="ZB163" s="50"/>
      <c r="ZC163" s="50"/>
      <c r="ZD163" s="50"/>
      <c r="ZE163" s="50"/>
      <c r="ZF163" s="50"/>
      <c r="ZG163" s="50"/>
      <c r="ZH163" s="50"/>
      <c r="ZI163" s="50"/>
      <c r="ZJ163" s="50"/>
      <c r="ZK163" s="50"/>
      <c r="ZL163" s="50"/>
      <c r="ZM163" s="50"/>
      <c r="ZN163" s="50"/>
      <c r="ZO163" s="50"/>
      <c r="ZP163" s="50"/>
      <c r="ZQ163" s="50"/>
      <c r="ZR163" s="50"/>
      <c r="ZS163" s="50"/>
      <c r="ZT163" s="50"/>
      <c r="ZU163" s="50"/>
      <c r="ZV163" s="50"/>
      <c r="ZW163" s="50"/>
      <c r="ZX163" s="50"/>
      <c r="ZY163" s="50"/>
      <c r="ZZ163" s="50"/>
      <c r="AAA163" s="50"/>
      <c r="AAB163" s="50"/>
      <c r="AAC163" s="50"/>
      <c r="AAD163" s="50"/>
      <c r="AAE163" s="50"/>
      <c r="AAF163" s="50"/>
      <c r="AAG163" s="50"/>
      <c r="AAH163" s="50"/>
      <c r="AAI163" s="50"/>
      <c r="AAJ163" s="50"/>
      <c r="AAK163" s="50"/>
      <c r="AAL163" s="50"/>
      <c r="AAM163" s="50"/>
      <c r="AAN163" s="50"/>
      <c r="AAO163" s="50"/>
      <c r="AAP163" s="50"/>
      <c r="AAQ163" s="50"/>
      <c r="AAR163" s="50"/>
      <c r="AAS163" s="50"/>
      <c r="AAT163" s="50"/>
      <c r="AAU163" s="50"/>
      <c r="AAV163" s="50"/>
      <c r="AAW163" s="50"/>
      <c r="AAX163" s="50"/>
      <c r="AAY163" s="50"/>
      <c r="AAZ163" s="50"/>
      <c r="ABA163" s="50"/>
      <c r="ABB163" s="50"/>
      <c r="ABC163" s="50"/>
      <c r="ABD163" s="50"/>
      <c r="ABE163" s="50"/>
      <c r="ABF163" s="50"/>
      <c r="ABG163" s="50"/>
      <c r="ABH163" s="50"/>
      <c r="ABI163" s="50"/>
      <c r="ABJ163" s="50"/>
      <c r="ABK163" s="50"/>
      <c r="ABL163" s="50"/>
      <c r="ABM163" s="50"/>
      <c r="ABN163" s="50"/>
      <c r="ABO163" s="50"/>
      <c r="ABP163" s="50"/>
      <c r="ABQ163" s="50"/>
      <c r="ABR163" s="50"/>
      <c r="ABS163" s="50"/>
      <c r="ABT163" s="50"/>
      <c r="ABU163" s="50"/>
      <c r="ABV163" s="50"/>
      <c r="ABW163" s="50"/>
      <c r="ABX163" s="50"/>
      <c r="ABY163" s="50"/>
      <c r="ABZ163" s="50"/>
      <c r="ACA163" s="50"/>
      <c r="ACB163" s="50"/>
      <c r="ACC163" s="50"/>
      <c r="ACD163" s="50"/>
      <c r="ACE163" s="50"/>
      <c r="ACF163" s="50"/>
      <c r="ACG163" s="50"/>
      <c r="ACH163" s="50"/>
      <c r="ACI163" s="50"/>
      <c r="ACJ163" s="50"/>
      <c r="ACK163" s="50"/>
      <c r="ACL163" s="50"/>
      <c r="ACM163" s="50"/>
      <c r="ACN163" s="50"/>
      <c r="ACO163" s="50"/>
      <c r="ACP163" s="50"/>
      <c r="ACQ163" s="50"/>
      <c r="ACR163" s="50"/>
      <c r="ACS163" s="50"/>
      <c r="ACT163" s="50"/>
      <c r="ACU163" s="50"/>
      <c r="ACV163" s="50"/>
      <c r="ACW163" s="50"/>
      <c r="ACX163" s="50"/>
      <c r="ACY163" s="50"/>
      <c r="ACZ163" s="50"/>
      <c r="ADA163" s="50"/>
      <c r="ADB163" s="50"/>
      <c r="ADC163" s="50"/>
      <c r="ADD163" s="50"/>
      <c r="ADE163" s="50"/>
      <c r="ADF163" s="50"/>
      <c r="ADG163" s="50"/>
      <c r="ADH163" s="50"/>
      <c r="ADI163" s="50"/>
      <c r="ADJ163" s="50"/>
      <c r="ADK163" s="50"/>
      <c r="ADL163" s="50"/>
      <c r="ADM163" s="50"/>
      <c r="ADN163" s="50"/>
      <c r="ADO163" s="50"/>
      <c r="ADP163" s="50"/>
      <c r="ADQ163" s="50"/>
      <c r="ADR163" s="50"/>
      <c r="ADS163" s="50"/>
      <c r="ADT163" s="50"/>
      <c r="ADU163" s="50"/>
      <c r="ADV163" s="50"/>
      <c r="ADW163" s="50"/>
      <c r="ADX163" s="50"/>
      <c r="ADY163" s="50"/>
      <c r="ADZ163" s="50"/>
      <c r="AEA163" s="50"/>
      <c r="AEB163" s="50"/>
      <c r="AEC163" s="50"/>
      <c r="AED163" s="50"/>
      <c r="AEE163" s="50"/>
      <c r="AEF163" s="50"/>
      <c r="AEG163" s="50"/>
      <c r="AEH163" s="50"/>
      <c r="AEI163" s="50"/>
      <c r="AEJ163" s="50"/>
      <c r="AEK163" s="50"/>
      <c r="AEL163" s="50"/>
      <c r="AEM163" s="50"/>
      <c r="AEN163" s="50"/>
      <c r="AEO163" s="50"/>
      <c r="AEP163" s="50"/>
      <c r="AEQ163" s="50"/>
      <c r="AER163" s="50"/>
      <c r="AES163" s="50"/>
      <c r="AET163" s="50"/>
      <c r="AEU163" s="50"/>
      <c r="AEV163" s="50"/>
      <c r="AEW163" s="50"/>
      <c r="AEX163" s="50"/>
      <c r="AEY163" s="50"/>
      <c r="AEZ163" s="50"/>
      <c r="AFA163" s="50"/>
      <c r="AFB163" s="50"/>
      <c r="AFC163" s="50"/>
      <c r="AFD163" s="50"/>
      <c r="AFE163" s="50"/>
      <c r="AFF163" s="50"/>
      <c r="AFG163" s="50"/>
      <c r="AFH163" s="50"/>
      <c r="AFI163" s="50"/>
      <c r="AFJ163" s="50"/>
      <c r="AFK163" s="50"/>
      <c r="AFL163" s="50"/>
      <c r="AFM163" s="50"/>
      <c r="AFN163" s="50"/>
      <c r="AFO163" s="50"/>
      <c r="AFP163" s="50"/>
      <c r="AFQ163" s="50"/>
      <c r="AFR163" s="50"/>
      <c r="AFS163" s="50"/>
      <c r="AFT163" s="50"/>
      <c r="AFU163" s="50"/>
      <c r="AFV163" s="50"/>
      <c r="AFW163" s="50"/>
      <c r="AFX163" s="50"/>
      <c r="AFY163" s="50"/>
      <c r="AFZ163" s="50"/>
      <c r="AGA163" s="50"/>
      <c r="AGB163" s="50"/>
      <c r="AGC163" s="50"/>
      <c r="AGD163" s="50"/>
      <c r="AGE163" s="50"/>
      <c r="AGF163" s="50"/>
      <c r="AGG163" s="50"/>
      <c r="AGH163" s="50"/>
      <c r="AGI163" s="50"/>
      <c r="AGJ163" s="50"/>
      <c r="AGK163" s="50"/>
      <c r="AGL163" s="50"/>
      <c r="AGM163" s="50"/>
      <c r="AGN163" s="50"/>
      <c r="AGO163" s="50"/>
      <c r="AGP163" s="50"/>
      <c r="AGQ163" s="50"/>
      <c r="AGR163" s="50"/>
      <c r="AGS163" s="50"/>
      <c r="AGT163" s="50"/>
      <c r="AGU163" s="50"/>
      <c r="AGV163" s="50"/>
      <c r="AGW163" s="50"/>
      <c r="AGX163" s="50"/>
      <c r="AGY163" s="50"/>
      <c r="AGZ163" s="50"/>
      <c r="AHA163" s="50"/>
      <c r="AHB163" s="50"/>
      <c r="AHC163" s="50"/>
      <c r="AHD163" s="50"/>
      <c r="AHE163" s="50"/>
      <c r="AHF163" s="50"/>
      <c r="AHG163" s="50"/>
      <c r="AHH163" s="50"/>
      <c r="AHI163" s="50"/>
      <c r="AHJ163" s="50"/>
      <c r="AHK163" s="50"/>
      <c r="AHL163" s="50"/>
      <c r="AHM163" s="50"/>
      <c r="AHN163" s="50"/>
      <c r="AHO163" s="50"/>
      <c r="AHP163" s="50"/>
      <c r="AHQ163" s="50"/>
      <c r="AHR163" s="50"/>
      <c r="AHS163" s="50"/>
      <c r="AHT163" s="50"/>
      <c r="AHU163" s="50"/>
      <c r="AHV163" s="50"/>
      <c r="AHW163" s="50"/>
      <c r="AHX163" s="50"/>
      <c r="AHY163" s="50"/>
      <c r="AHZ163" s="50"/>
      <c r="AIA163" s="50"/>
      <c r="AIB163" s="50"/>
      <c r="AIC163" s="50"/>
      <c r="AID163" s="50"/>
      <c r="AIE163" s="50"/>
      <c r="AIF163" s="50"/>
      <c r="AIG163" s="50"/>
      <c r="AIH163" s="50"/>
      <c r="AII163" s="50"/>
      <c r="AIJ163" s="50"/>
      <c r="AIK163" s="50"/>
      <c r="AIL163" s="50"/>
      <c r="AIM163" s="50"/>
      <c r="AIN163" s="50"/>
      <c r="AIO163" s="50"/>
      <c r="AIP163" s="50"/>
      <c r="AIQ163" s="50"/>
      <c r="AIR163" s="50"/>
      <c r="AIS163" s="50"/>
      <c r="AIT163" s="50"/>
      <c r="AIU163" s="50"/>
      <c r="AIV163" s="50"/>
      <c r="AIW163" s="50"/>
      <c r="AIX163" s="50"/>
      <c r="AIY163" s="50"/>
      <c r="AIZ163" s="50"/>
      <c r="AJA163" s="50"/>
      <c r="AJB163" s="50"/>
      <c r="AJC163" s="50"/>
      <c r="AJD163" s="50"/>
      <c r="AJE163" s="50"/>
      <c r="AJF163" s="50"/>
      <c r="AJG163" s="50"/>
      <c r="AJH163" s="50"/>
      <c r="AJI163" s="50"/>
      <c r="AJJ163" s="50"/>
      <c r="AJK163" s="50"/>
      <c r="AJL163" s="50"/>
      <c r="AJM163" s="50"/>
      <c r="AJN163" s="50"/>
      <c r="AJO163" s="50"/>
      <c r="AJP163" s="50"/>
      <c r="AJQ163" s="50"/>
      <c r="AJR163" s="50"/>
      <c r="AJS163" s="50"/>
      <c r="AJT163" s="50"/>
      <c r="AJU163" s="50"/>
      <c r="AJV163" s="50"/>
      <c r="AJW163" s="50"/>
      <c r="AJX163" s="50"/>
      <c r="AJY163" s="50"/>
      <c r="AJZ163" s="50"/>
      <c r="AKA163" s="50"/>
      <c r="AKB163" s="50"/>
      <c r="AKC163" s="50"/>
      <c r="AKD163" s="50"/>
      <c r="AKE163" s="50"/>
      <c r="AKF163" s="50"/>
      <c r="AKG163" s="50"/>
      <c r="AKH163" s="50"/>
      <c r="AKI163" s="50"/>
      <c r="AKJ163" s="50"/>
      <c r="AKK163" s="50"/>
      <c r="AKL163" s="50"/>
      <c r="AKM163" s="50"/>
      <c r="AKN163" s="50"/>
      <c r="AKO163" s="50"/>
      <c r="AKP163" s="50"/>
      <c r="AKQ163" s="50"/>
      <c r="AKR163" s="50"/>
      <c r="AKS163" s="50"/>
      <c r="AKT163" s="50"/>
      <c r="AKU163" s="50"/>
      <c r="AKV163" s="50"/>
      <c r="AKW163" s="50"/>
      <c r="AKX163" s="50"/>
      <c r="AKY163" s="50"/>
      <c r="AKZ163" s="50"/>
      <c r="ALA163" s="50"/>
      <c r="ALB163" s="50"/>
      <c r="ALC163" s="50"/>
      <c r="ALD163" s="50"/>
      <c r="ALE163" s="50"/>
      <c r="ALF163" s="50"/>
      <c r="ALG163" s="50"/>
      <c r="ALH163" s="50"/>
      <c r="ALI163" s="50"/>
      <c r="ALJ163" s="50"/>
      <c r="ALK163" s="50"/>
      <c r="ALL163" s="50"/>
      <c r="ALM163" s="50"/>
      <c r="ALN163" s="50"/>
      <c r="ALO163" s="50"/>
      <c r="ALP163" s="50"/>
      <c r="ALQ163" s="50"/>
      <c r="ALR163" s="50"/>
      <c r="ALS163" s="50"/>
      <c r="ALT163" s="50"/>
      <c r="ALU163" s="50"/>
      <c r="ALV163" s="50"/>
      <c r="ALW163" s="50"/>
      <c r="ALX163" s="50"/>
      <c r="ALY163" s="50"/>
      <c r="ALZ163" s="50"/>
      <c r="AMA163" s="50"/>
      <c r="AMB163" s="50"/>
      <c r="AMC163" s="50"/>
      <c r="AMD163" s="50"/>
      <c r="AME163" s="50"/>
      <c r="AMF163" s="50"/>
      <c r="AMG163" s="50"/>
      <c r="AMH163" s="50"/>
      <c r="AMI163" s="50"/>
      <c r="AMJ163" s="50"/>
      <c r="AMK163" s="50"/>
    </row>
    <row r="164" spans="1:1025" ht="48">
      <c r="A164" s="51">
        <v>4</v>
      </c>
      <c r="B164" s="26" t="s">
        <v>221</v>
      </c>
      <c r="C164" s="163" t="s">
        <v>240</v>
      </c>
      <c r="D164" s="122">
        <v>36</v>
      </c>
      <c r="E164" s="123" t="s">
        <v>19</v>
      </c>
      <c r="F164" s="40"/>
      <c r="G164" s="22">
        <f t="shared" si="21"/>
        <v>0</v>
      </c>
      <c r="H164" s="23">
        <v>0.23</v>
      </c>
      <c r="I164" s="24">
        <f t="shared" si="22"/>
        <v>0</v>
      </c>
      <c r="J164" s="24">
        <f t="shared" si="23"/>
        <v>0</v>
      </c>
      <c r="K164" s="20"/>
      <c r="L164" s="20"/>
      <c r="M164" s="124"/>
      <c r="N164" s="20"/>
      <c r="O164" s="20"/>
      <c r="P164" s="110"/>
      <c r="Q164" s="110"/>
      <c r="R164" s="110"/>
      <c r="S164" s="110"/>
    </row>
    <row r="165" spans="1:1025" ht="48">
      <c r="A165" s="51">
        <v>5</v>
      </c>
      <c r="B165" s="26" t="s">
        <v>222</v>
      </c>
      <c r="C165" s="163" t="s">
        <v>242</v>
      </c>
      <c r="D165" s="122">
        <v>15</v>
      </c>
      <c r="E165" s="123" t="s">
        <v>19</v>
      </c>
      <c r="F165" s="40"/>
      <c r="G165" s="22">
        <f t="shared" si="21"/>
        <v>0</v>
      </c>
      <c r="H165" s="23">
        <v>0.23</v>
      </c>
      <c r="I165" s="24">
        <f t="shared" si="22"/>
        <v>0</v>
      </c>
      <c r="J165" s="24">
        <f t="shared" si="23"/>
        <v>0</v>
      </c>
      <c r="K165" s="153"/>
      <c r="L165" s="153"/>
      <c r="M165" s="124"/>
      <c r="N165" s="20"/>
      <c r="O165" s="20"/>
      <c r="P165" s="110"/>
      <c r="Q165" s="110"/>
      <c r="R165" s="110"/>
      <c r="S165" s="110"/>
    </row>
    <row r="166" spans="1:1025" s="152" customFormat="1" ht="24">
      <c r="A166" s="51">
        <v>6</v>
      </c>
      <c r="B166" s="136" t="s">
        <v>223</v>
      </c>
      <c r="C166" s="141" t="s">
        <v>239</v>
      </c>
      <c r="D166" s="122">
        <v>25</v>
      </c>
      <c r="E166" s="123" t="s">
        <v>19</v>
      </c>
      <c r="F166" s="40"/>
      <c r="G166" s="22">
        <f t="shared" si="21"/>
        <v>0</v>
      </c>
      <c r="H166" s="23">
        <v>0.23</v>
      </c>
      <c r="I166" s="24">
        <f t="shared" si="22"/>
        <v>0</v>
      </c>
      <c r="J166" s="24">
        <f t="shared" si="23"/>
        <v>0</v>
      </c>
      <c r="K166" s="153"/>
      <c r="L166" s="153"/>
      <c r="M166" s="154"/>
      <c r="N166" s="51"/>
      <c r="O166" s="51"/>
      <c r="P166" s="110"/>
      <c r="Q166" s="110"/>
      <c r="R166" s="110"/>
      <c r="S166" s="11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c r="II166" s="50"/>
      <c r="IJ166" s="50"/>
      <c r="IK166" s="50"/>
      <c r="IL166" s="50"/>
      <c r="IM166" s="50"/>
      <c r="IN166" s="50"/>
      <c r="IO166" s="50"/>
      <c r="IP166" s="50"/>
      <c r="IQ166" s="50"/>
      <c r="IR166" s="50"/>
      <c r="IS166" s="50"/>
      <c r="IT166" s="50"/>
      <c r="IU166" s="50"/>
      <c r="IV166" s="50"/>
      <c r="IW166" s="50"/>
      <c r="IX166" s="50"/>
      <c r="IY166" s="50"/>
      <c r="IZ166" s="50"/>
      <c r="JA166" s="50"/>
      <c r="JB166" s="50"/>
      <c r="JC166" s="50"/>
      <c r="JD166" s="50"/>
      <c r="JE166" s="50"/>
      <c r="JF166" s="50"/>
      <c r="JG166" s="50"/>
      <c r="JH166" s="50"/>
      <c r="JI166" s="50"/>
      <c r="JJ166" s="50"/>
      <c r="JK166" s="50"/>
      <c r="JL166" s="50"/>
      <c r="JM166" s="50"/>
      <c r="JN166" s="50"/>
      <c r="JO166" s="50"/>
      <c r="JP166" s="50"/>
      <c r="JQ166" s="50"/>
      <c r="JR166" s="50"/>
      <c r="JS166" s="50"/>
      <c r="JT166" s="50"/>
      <c r="JU166" s="50"/>
      <c r="JV166" s="50"/>
      <c r="JW166" s="50"/>
      <c r="JX166" s="50"/>
      <c r="JY166" s="50"/>
      <c r="JZ166" s="50"/>
      <c r="KA166" s="50"/>
      <c r="KB166" s="50"/>
      <c r="KC166" s="50"/>
      <c r="KD166" s="50"/>
      <c r="KE166" s="50"/>
      <c r="KF166" s="50"/>
      <c r="KG166" s="50"/>
      <c r="KH166" s="50"/>
      <c r="KI166" s="50"/>
      <c r="KJ166" s="50"/>
      <c r="KK166" s="50"/>
      <c r="KL166" s="50"/>
      <c r="KM166" s="50"/>
      <c r="KN166" s="50"/>
      <c r="KO166" s="50"/>
      <c r="KP166" s="50"/>
      <c r="KQ166" s="50"/>
      <c r="KR166" s="50"/>
      <c r="KS166" s="50"/>
      <c r="KT166" s="50"/>
      <c r="KU166" s="50"/>
      <c r="KV166" s="50"/>
      <c r="KW166" s="50"/>
      <c r="KX166" s="50"/>
      <c r="KY166" s="50"/>
      <c r="KZ166" s="50"/>
      <c r="LA166" s="50"/>
      <c r="LB166" s="50"/>
      <c r="LC166" s="50"/>
      <c r="LD166" s="50"/>
      <c r="LE166" s="50"/>
      <c r="LF166" s="50"/>
      <c r="LG166" s="50"/>
      <c r="LH166" s="50"/>
      <c r="LI166" s="50"/>
      <c r="LJ166" s="50"/>
      <c r="LK166" s="50"/>
      <c r="LL166" s="50"/>
      <c r="LM166" s="50"/>
      <c r="LN166" s="50"/>
      <c r="LO166" s="50"/>
      <c r="LP166" s="50"/>
      <c r="LQ166" s="50"/>
      <c r="LR166" s="50"/>
      <c r="LS166" s="50"/>
      <c r="LT166" s="50"/>
      <c r="LU166" s="50"/>
      <c r="LV166" s="50"/>
      <c r="LW166" s="50"/>
      <c r="LX166" s="50"/>
      <c r="LY166" s="50"/>
      <c r="LZ166" s="50"/>
      <c r="MA166" s="50"/>
      <c r="MB166" s="50"/>
      <c r="MC166" s="50"/>
      <c r="MD166" s="50"/>
      <c r="ME166" s="50"/>
      <c r="MF166" s="50"/>
      <c r="MG166" s="50"/>
      <c r="MH166" s="50"/>
      <c r="MI166" s="50"/>
      <c r="MJ166" s="50"/>
      <c r="MK166" s="50"/>
      <c r="ML166" s="50"/>
      <c r="MM166" s="50"/>
      <c r="MN166" s="50"/>
      <c r="MO166" s="50"/>
      <c r="MP166" s="50"/>
      <c r="MQ166" s="50"/>
      <c r="MR166" s="50"/>
      <c r="MS166" s="50"/>
      <c r="MT166" s="50"/>
      <c r="MU166" s="50"/>
      <c r="MV166" s="50"/>
      <c r="MW166" s="50"/>
      <c r="MX166" s="50"/>
      <c r="MY166" s="50"/>
      <c r="MZ166" s="50"/>
      <c r="NA166" s="50"/>
      <c r="NB166" s="50"/>
      <c r="NC166" s="50"/>
      <c r="ND166" s="50"/>
      <c r="NE166" s="50"/>
      <c r="NF166" s="50"/>
      <c r="NG166" s="50"/>
      <c r="NH166" s="50"/>
      <c r="NI166" s="50"/>
      <c r="NJ166" s="50"/>
      <c r="NK166" s="50"/>
      <c r="NL166" s="50"/>
      <c r="NM166" s="50"/>
      <c r="NN166" s="50"/>
      <c r="NO166" s="50"/>
      <c r="NP166" s="50"/>
      <c r="NQ166" s="50"/>
      <c r="NR166" s="50"/>
      <c r="NS166" s="50"/>
      <c r="NT166" s="50"/>
      <c r="NU166" s="50"/>
      <c r="NV166" s="50"/>
      <c r="NW166" s="50"/>
      <c r="NX166" s="50"/>
      <c r="NY166" s="50"/>
      <c r="NZ166" s="50"/>
      <c r="OA166" s="50"/>
      <c r="OB166" s="50"/>
      <c r="OC166" s="50"/>
      <c r="OD166" s="50"/>
      <c r="OE166" s="50"/>
      <c r="OF166" s="50"/>
      <c r="OG166" s="50"/>
      <c r="OH166" s="50"/>
      <c r="OI166" s="50"/>
      <c r="OJ166" s="50"/>
      <c r="OK166" s="50"/>
      <c r="OL166" s="50"/>
      <c r="OM166" s="50"/>
      <c r="ON166" s="50"/>
      <c r="OO166" s="50"/>
      <c r="OP166" s="50"/>
      <c r="OQ166" s="50"/>
      <c r="OR166" s="50"/>
      <c r="OS166" s="50"/>
      <c r="OT166" s="50"/>
      <c r="OU166" s="50"/>
      <c r="OV166" s="50"/>
      <c r="OW166" s="50"/>
      <c r="OX166" s="50"/>
      <c r="OY166" s="50"/>
      <c r="OZ166" s="50"/>
      <c r="PA166" s="50"/>
      <c r="PB166" s="50"/>
      <c r="PC166" s="50"/>
      <c r="PD166" s="50"/>
      <c r="PE166" s="50"/>
      <c r="PF166" s="50"/>
      <c r="PG166" s="50"/>
      <c r="PH166" s="50"/>
      <c r="PI166" s="50"/>
      <c r="PJ166" s="50"/>
      <c r="PK166" s="50"/>
      <c r="PL166" s="50"/>
      <c r="PM166" s="50"/>
      <c r="PN166" s="50"/>
      <c r="PO166" s="50"/>
      <c r="PP166" s="50"/>
      <c r="PQ166" s="50"/>
      <c r="PR166" s="50"/>
      <c r="PS166" s="50"/>
      <c r="PT166" s="50"/>
      <c r="PU166" s="50"/>
      <c r="PV166" s="50"/>
      <c r="PW166" s="50"/>
      <c r="PX166" s="50"/>
      <c r="PY166" s="50"/>
      <c r="PZ166" s="50"/>
      <c r="QA166" s="50"/>
      <c r="QB166" s="50"/>
      <c r="QC166" s="50"/>
      <c r="QD166" s="50"/>
      <c r="QE166" s="50"/>
      <c r="QF166" s="50"/>
      <c r="QG166" s="50"/>
      <c r="QH166" s="50"/>
      <c r="QI166" s="50"/>
      <c r="QJ166" s="50"/>
      <c r="QK166" s="50"/>
      <c r="QL166" s="50"/>
      <c r="QM166" s="50"/>
      <c r="QN166" s="50"/>
      <c r="QO166" s="50"/>
      <c r="QP166" s="50"/>
      <c r="QQ166" s="50"/>
      <c r="QR166" s="50"/>
      <c r="QS166" s="50"/>
      <c r="QT166" s="50"/>
      <c r="QU166" s="50"/>
      <c r="QV166" s="50"/>
      <c r="QW166" s="50"/>
      <c r="QX166" s="50"/>
      <c r="QY166" s="50"/>
      <c r="QZ166" s="50"/>
      <c r="RA166" s="50"/>
      <c r="RB166" s="50"/>
      <c r="RC166" s="50"/>
      <c r="RD166" s="50"/>
      <c r="RE166" s="50"/>
      <c r="RF166" s="50"/>
      <c r="RG166" s="50"/>
      <c r="RH166" s="50"/>
      <c r="RI166" s="50"/>
      <c r="RJ166" s="50"/>
      <c r="RK166" s="50"/>
      <c r="RL166" s="50"/>
      <c r="RM166" s="50"/>
      <c r="RN166" s="50"/>
      <c r="RO166" s="50"/>
      <c r="RP166" s="50"/>
      <c r="RQ166" s="50"/>
      <c r="RR166" s="50"/>
      <c r="RS166" s="50"/>
      <c r="RT166" s="50"/>
      <c r="RU166" s="50"/>
      <c r="RV166" s="50"/>
      <c r="RW166" s="50"/>
      <c r="RX166" s="50"/>
      <c r="RY166" s="50"/>
      <c r="RZ166" s="50"/>
      <c r="SA166" s="50"/>
      <c r="SB166" s="50"/>
      <c r="SC166" s="50"/>
      <c r="SD166" s="50"/>
      <c r="SE166" s="50"/>
      <c r="SF166" s="50"/>
      <c r="SG166" s="50"/>
      <c r="SH166" s="50"/>
      <c r="SI166" s="50"/>
      <c r="SJ166" s="50"/>
      <c r="SK166" s="50"/>
      <c r="SL166" s="50"/>
      <c r="SM166" s="50"/>
      <c r="SN166" s="50"/>
      <c r="SO166" s="50"/>
      <c r="SP166" s="50"/>
      <c r="SQ166" s="50"/>
      <c r="SR166" s="50"/>
      <c r="SS166" s="50"/>
      <c r="ST166" s="50"/>
      <c r="SU166" s="50"/>
      <c r="SV166" s="50"/>
      <c r="SW166" s="50"/>
      <c r="SX166" s="50"/>
      <c r="SY166" s="50"/>
      <c r="SZ166" s="50"/>
      <c r="TA166" s="50"/>
      <c r="TB166" s="50"/>
      <c r="TC166" s="50"/>
      <c r="TD166" s="50"/>
      <c r="TE166" s="50"/>
      <c r="TF166" s="50"/>
      <c r="TG166" s="50"/>
      <c r="TH166" s="50"/>
      <c r="TI166" s="50"/>
      <c r="TJ166" s="50"/>
      <c r="TK166" s="50"/>
      <c r="TL166" s="50"/>
      <c r="TM166" s="50"/>
      <c r="TN166" s="50"/>
      <c r="TO166" s="50"/>
      <c r="TP166" s="50"/>
      <c r="TQ166" s="50"/>
      <c r="TR166" s="50"/>
      <c r="TS166" s="50"/>
      <c r="TT166" s="50"/>
      <c r="TU166" s="50"/>
      <c r="TV166" s="50"/>
      <c r="TW166" s="50"/>
      <c r="TX166" s="50"/>
      <c r="TY166" s="50"/>
      <c r="TZ166" s="50"/>
      <c r="UA166" s="50"/>
      <c r="UB166" s="50"/>
      <c r="UC166" s="50"/>
      <c r="UD166" s="50"/>
      <c r="UE166" s="50"/>
      <c r="UF166" s="50"/>
      <c r="UG166" s="50"/>
      <c r="UH166" s="50"/>
      <c r="UI166" s="50"/>
      <c r="UJ166" s="50"/>
      <c r="UK166" s="50"/>
      <c r="UL166" s="50"/>
      <c r="UM166" s="50"/>
      <c r="UN166" s="50"/>
      <c r="UO166" s="50"/>
      <c r="UP166" s="50"/>
      <c r="UQ166" s="50"/>
      <c r="UR166" s="50"/>
      <c r="US166" s="50"/>
      <c r="UT166" s="50"/>
      <c r="UU166" s="50"/>
      <c r="UV166" s="50"/>
      <c r="UW166" s="50"/>
      <c r="UX166" s="50"/>
      <c r="UY166" s="50"/>
      <c r="UZ166" s="50"/>
      <c r="VA166" s="50"/>
      <c r="VB166" s="50"/>
      <c r="VC166" s="50"/>
      <c r="VD166" s="50"/>
      <c r="VE166" s="50"/>
      <c r="VF166" s="50"/>
      <c r="VG166" s="50"/>
      <c r="VH166" s="50"/>
      <c r="VI166" s="50"/>
      <c r="VJ166" s="50"/>
      <c r="VK166" s="50"/>
      <c r="VL166" s="50"/>
      <c r="VM166" s="50"/>
      <c r="VN166" s="50"/>
      <c r="VO166" s="50"/>
      <c r="VP166" s="50"/>
      <c r="VQ166" s="50"/>
      <c r="VR166" s="50"/>
      <c r="VS166" s="50"/>
      <c r="VT166" s="50"/>
      <c r="VU166" s="50"/>
      <c r="VV166" s="50"/>
      <c r="VW166" s="50"/>
      <c r="VX166" s="50"/>
      <c r="VY166" s="50"/>
      <c r="VZ166" s="50"/>
      <c r="WA166" s="50"/>
      <c r="WB166" s="50"/>
      <c r="WC166" s="50"/>
      <c r="WD166" s="50"/>
      <c r="WE166" s="50"/>
      <c r="WF166" s="50"/>
      <c r="WG166" s="50"/>
      <c r="WH166" s="50"/>
      <c r="WI166" s="50"/>
      <c r="WJ166" s="50"/>
      <c r="WK166" s="50"/>
      <c r="WL166" s="50"/>
      <c r="WM166" s="50"/>
      <c r="WN166" s="50"/>
      <c r="WO166" s="50"/>
      <c r="WP166" s="50"/>
      <c r="WQ166" s="50"/>
      <c r="WR166" s="50"/>
      <c r="WS166" s="50"/>
      <c r="WT166" s="50"/>
      <c r="WU166" s="50"/>
      <c r="WV166" s="50"/>
      <c r="WW166" s="50"/>
      <c r="WX166" s="50"/>
      <c r="WY166" s="50"/>
      <c r="WZ166" s="50"/>
      <c r="XA166" s="50"/>
      <c r="XB166" s="50"/>
      <c r="XC166" s="50"/>
      <c r="XD166" s="50"/>
      <c r="XE166" s="50"/>
      <c r="XF166" s="50"/>
      <c r="XG166" s="50"/>
      <c r="XH166" s="50"/>
      <c r="XI166" s="50"/>
      <c r="XJ166" s="50"/>
      <c r="XK166" s="50"/>
      <c r="XL166" s="50"/>
      <c r="XM166" s="50"/>
      <c r="XN166" s="50"/>
      <c r="XO166" s="50"/>
      <c r="XP166" s="50"/>
      <c r="XQ166" s="50"/>
      <c r="XR166" s="50"/>
      <c r="XS166" s="50"/>
      <c r="XT166" s="50"/>
      <c r="XU166" s="50"/>
      <c r="XV166" s="50"/>
      <c r="XW166" s="50"/>
      <c r="XX166" s="50"/>
      <c r="XY166" s="50"/>
      <c r="XZ166" s="50"/>
      <c r="YA166" s="50"/>
      <c r="YB166" s="50"/>
      <c r="YC166" s="50"/>
      <c r="YD166" s="50"/>
      <c r="YE166" s="50"/>
      <c r="YF166" s="50"/>
      <c r="YG166" s="50"/>
      <c r="YH166" s="50"/>
      <c r="YI166" s="50"/>
      <c r="YJ166" s="50"/>
      <c r="YK166" s="50"/>
      <c r="YL166" s="50"/>
      <c r="YM166" s="50"/>
      <c r="YN166" s="50"/>
      <c r="YO166" s="50"/>
      <c r="YP166" s="50"/>
      <c r="YQ166" s="50"/>
      <c r="YR166" s="50"/>
      <c r="YS166" s="50"/>
      <c r="YT166" s="50"/>
      <c r="YU166" s="50"/>
      <c r="YV166" s="50"/>
      <c r="YW166" s="50"/>
      <c r="YX166" s="50"/>
      <c r="YY166" s="50"/>
      <c r="YZ166" s="50"/>
      <c r="ZA166" s="50"/>
      <c r="ZB166" s="50"/>
      <c r="ZC166" s="50"/>
      <c r="ZD166" s="50"/>
      <c r="ZE166" s="50"/>
      <c r="ZF166" s="50"/>
      <c r="ZG166" s="50"/>
      <c r="ZH166" s="50"/>
      <c r="ZI166" s="50"/>
      <c r="ZJ166" s="50"/>
      <c r="ZK166" s="50"/>
      <c r="ZL166" s="50"/>
      <c r="ZM166" s="50"/>
      <c r="ZN166" s="50"/>
      <c r="ZO166" s="50"/>
      <c r="ZP166" s="50"/>
      <c r="ZQ166" s="50"/>
      <c r="ZR166" s="50"/>
      <c r="ZS166" s="50"/>
      <c r="ZT166" s="50"/>
      <c r="ZU166" s="50"/>
      <c r="ZV166" s="50"/>
      <c r="ZW166" s="50"/>
      <c r="ZX166" s="50"/>
      <c r="ZY166" s="50"/>
      <c r="ZZ166" s="50"/>
      <c r="AAA166" s="50"/>
      <c r="AAB166" s="50"/>
      <c r="AAC166" s="50"/>
      <c r="AAD166" s="50"/>
      <c r="AAE166" s="50"/>
      <c r="AAF166" s="50"/>
      <c r="AAG166" s="50"/>
      <c r="AAH166" s="50"/>
      <c r="AAI166" s="50"/>
      <c r="AAJ166" s="50"/>
      <c r="AAK166" s="50"/>
      <c r="AAL166" s="50"/>
      <c r="AAM166" s="50"/>
      <c r="AAN166" s="50"/>
      <c r="AAO166" s="50"/>
      <c r="AAP166" s="50"/>
      <c r="AAQ166" s="50"/>
      <c r="AAR166" s="50"/>
      <c r="AAS166" s="50"/>
      <c r="AAT166" s="50"/>
      <c r="AAU166" s="50"/>
      <c r="AAV166" s="50"/>
      <c r="AAW166" s="50"/>
      <c r="AAX166" s="50"/>
      <c r="AAY166" s="50"/>
      <c r="AAZ166" s="50"/>
      <c r="ABA166" s="50"/>
      <c r="ABB166" s="50"/>
      <c r="ABC166" s="50"/>
      <c r="ABD166" s="50"/>
      <c r="ABE166" s="50"/>
      <c r="ABF166" s="50"/>
      <c r="ABG166" s="50"/>
      <c r="ABH166" s="50"/>
      <c r="ABI166" s="50"/>
      <c r="ABJ166" s="50"/>
      <c r="ABK166" s="50"/>
      <c r="ABL166" s="50"/>
      <c r="ABM166" s="50"/>
      <c r="ABN166" s="50"/>
      <c r="ABO166" s="50"/>
      <c r="ABP166" s="50"/>
      <c r="ABQ166" s="50"/>
      <c r="ABR166" s="50"/>
      <c r="ABS166" s="50"/>
      <c r="ABT166" s="50"/>
      <c r="ABU166" s="50"/>
      <c r="ABV166" s="50"/>
      <c r="ABW166" s="50"/>
      <c r="ABX166" s="50"/>
      <c r="ABY166" s="50"/>
      <c r="ABZ166" s="50"/>
      <c r="ACA166" s="50"/>
      <c r="ACB166" s="50"/>
      <c r="ACC166" s="50"/>
      <c r="ACD166" s="50"/>
      <c r="ACE166" s="50"/>
      <c r="ACF166" s="50"/>
      <c r="ACG166" s="50"/>
      <c r="ACH166" s="50"/>
      <c r="ACI166" s="50"/>
      <c r="ACJ166" s="50"/>
      <c r="ACK166" s="50"/>
      <c r="ACL166" s="50"/>
      <c r="ACM166" s="50"/>
      <c r="ACN166" s="50"/>
      <c r="ACO166" s="50"/>
      <c r="ACP166" s="50"/>
      <c r="ACQ166" s="50"/>
      <c r="ACR166" s="50"/>
      <c r="ACS166" s="50"/>
      <c r="ACT166" s="50"/>
      <c r="ACU166" s="50"/>
      <c r="ACV166" s="50"/>
      <c r="ACW166" s="50"/>
      <c r="ACX166" s="50"/>
      <c r="ACY166" s="50"/>
      <c r="ACZ166" s="50"/>
      <c r="ADA166" s="50"/>
      <c r="ADB166" s="50"/>
      <c r="ADC166" s="50"/>
      <c r="ADD166" s="50"/>
      <c r="ADE166" s="50"/>
      <c r="ADF166" s="50"/>
      <c r="ADG166" s="50"/>
      <c r="ADH166" s="50"/>
      <c r="ADI166" s="50"/>
      <c r="ADJ166" s="50"/>
      <c r="ADK166" s="50"/>
      <c r="ADL166" s="50"/>
      <c r="ADM166" s="50"/>
      <c r="ADN166" s="50"/>
      <c r="ADO166" s="50"/>
      <c r="ADP166" s="50"/>
      <c r="ADQ166" s="50"/>
      <c r="ADR166" s="50"/>
      <c r="ADS166" s="50"/>
      <c r="ADT166" s="50"/>
      <c r="ADU166" s="50"/>
      <c r="ADV166" s="50"/>
      <c r="ADW166" s="50"/>
      <c r="ADX166" s="50"/>
      <c r="ADY166" s="50"/>
      <c r="ADZ166" s="50"/>
      <c r="AEA166" s="50"/>
      <c r="AEB166" s="50"/>
      <c r="AEC166" s="50"/>
      <c r="AED166" s="50"/>
      <c r="AEE166" s="50"/>
      <c r="AEF166" s="50"/>
      <c r="AEG166" s="50"/>
      <c r="AEH166" s="50"/>
      <c r="AEI166" s="50"/>
      <c r="AEJ166" s="50"/>
      <c r="AEK166" s="50"/>
      <c r="AEL166" s="50"/>
      <c r="AEM166" s="50"/>
      <c r="AEN166" s="50"/>
      <c r="AEO166" s="50"/>
      <c r="AEP166" s="50"/>
      <c r="AEQ166" s="50"/>
      <c r="AER166" s="50"/>
      <c r="AES166" s="50"/>
      <c r="AET166" s="50"/>
      <c r="AEU166" s="50"/>
      <c r="AEV166" s="50"/>
      <c r="AEW166" s="50"/>
      <c r="AEX166" s="50"/>
      <c r="AEY166" s="50"/>
      <c r="AEZ166" s="50"/>
      <c r="AFA166" s="50"/>
      <c r="AFB166" s="50"/>
      <c r="AFC166" s="50"/>
      <c r="AFD166" s="50"/>
      <c r="AFE166" s="50"/>
      <c r="AFF166" s="50"/>
      <c r="AFG166" s="50"/>
      <c r="AFH166" s="50"/>
      <c r="AFI166" s="50"/>
      <c r="AFJ166" s="50"/>
      <c r="AFK166" s="50"/>
      <c r="AFL166" s="50"/>
      <c r="AFM166" s="50"/>
      <c r="AFN166" s="50"/>
      <c r="AFO166" s="50"/>
      <c r="AFP166" s="50"/>
      <c r="AFQ166" s="50"/>
      <c r="AFR166" s="50"/>
      <c r="AFS166" s="50"/>
      <c r="AFT166" s="50"/>
      <c r="AFU166" s="50"/>
      <c r="AFV166" s="50"/>
      <c r="AFW166" s="50"/>
      <c r="AFX166" s="50"/>
      <c r="AFY166" s="50"/>
      <c r="AFZ166" s="50"/>
      <c r="AGA166" s="50"/>
      <c r="AGB166" s="50"/>
      <c r="AGC166" s="50"/>
      <c r="AGD166" s="50"/>
      <c r="AGE166" s="50"/>
      <c r="AGF166" s="50"/>
      <c r="AGG166" s="50"/>
      <c r="AGH166" s="50"/>
      <c r="AGI166" s="50"/>
      <c r="AGJ166" s="50"/>
      <c r="AGK166" s="50"/>
      <c r="AGL166" s="50"/>
      <c r="AGM166" s="50"/>
      <c r="AGN166" s="50"/>
      <c r="AGO166" s="50"/>
      <c r="AGP166" s="50"/>
      <c r="AGQ166" s="50"/>
      <c r="AGR166" s="50"/>
      <c r="AGS166" s="50"/>
      <c r="AGT166" s="50"/>
      <c r="AGU166" s="50"/>
      <c r="AGV166" s="50"/>
      <c r="AGW166" s="50"/>
      <c r="AGX166" s="50"/>
      <c r="AGY166" s="50"/>
      <c r="AGZ166" s="50"/>
      <c r="AHA166" s="50"/>
      <c r="AHB166" s="50"/>
      <c r="AHC166" s="50"/>
      <c r="AHD166" s="50"/>
      <c r="AHE166" s="50"/>
      <c r="AHF166" s="50"/>
      <c r="AHG166" s="50"/>
      <c r="AHH166" s="50"/>
      <c r="AHI166" s="50"/>
      <c r="AHJ166" s="50"/>
      <c r="AHK166" s="50"/>
      <c r="AHL166" s="50"/>
      <c r="AHM166" s="50"/>
      <c r="AHN166" s="50"/>
      <c r="AHO166" s="50"/>
      <c r="AHP166" s="50"/>
      <c r="AHQ166" s="50"/>
      <c r="AHR166" s="50"/>
      <c r="AHS166" s="50"/>
      <c r="AHT166" s="50"/>
      <c r="AHU166" s="50"/>
      <c r="AHV166" s="50"/>
      <c r="AHW166" s="50"/>
      <c r="AHX166" s="50"/>
      <c r="AHY166" s="50"/>
      <c r="AHZ166" s="50"/>
      <c r="AIA166" s="50"/>
      <c r="AIB166" s="50"/>
      <c r="AIC166" s="50"/>
      <c r="AID166" s="50"/>
      <c r="AIE166" s="50"/>
      <c r="AIF166" s="50"/>
      <c r="AIG166" s="50"/>
      <c r="AIH166" s="50"/>
      <c r="AII166" s="50"/>
      <c r="AIJ166" s="50"/>
      <c r="AIK166" s="50"/>
      <c r="AIL166" s="50"/>
      <c r="AIM166" s="50"/>
      <c r="AIN166" s="50"/>
      <c r="AIO166" s="50"/>
      <c r="AIP166" s="50"/>
      <c r="AIQ166" s="50"/>
      <c r="AIR166" s="50"/>
      <c r="AIS166" s="50"/>
      <c r="AIT166" s="50"/>
      <c r="AIU166" s="50"/>
      <c r="AIV166" s="50"/>
      <c r="AIW166" s="50"/>
      <c r="AIX166" s="50"/>
      <c r="AIY166" s="50"/>
      <c r="AIZ166" s="50"/>
      <c r="AJA166" s="50"/>
      <c r="AJB166" s="50"/>
      <c r="AJC166" s="50"/>
      <c r="AJD166" s="50"/>
      <c r="AJE166" s="50"/>
      <c r="AJF166" s="50"/>
      <c r="AJG166" s="50"/>
      <c r="AJH166" s="50"/>
      <c r="AJI166" s="50"/>
      <c r="AJJ166" s="50"/>
      <c r="AJK166" s="50"/>
      <c r="AJL166" s="50"/>
      <c r="AJM166" s="50"/>
      <c r="AJN166" s="50"/>
      <c r="AJO166" s="50"/>
      <c r="AJP166" s="50"/>
      <c r="AJQ166" s="50"/>
      <c r="AJR166" s="50"/>
      <c r="AJS166" s="50"/>
      <c r="AJT166" s="50"/>
      <c r="AJU166" s="50"/>
      <c r="AJV166" s="50"/>
      <c r="AJW166" s="50"/>
      <c r="AJX166" s="50"/>
      <c r="AJY166" s="50"/>
      <c r="AJZ166" s="50"/>
      <c r="AKA166" s="50"/>
      <c r="AKB166" s="50"/>
      <c r="AKC166" s="50"/>
      <c r="AKD166" s="50"/>
      <c r="AKE166" s="50"/>
      <c r="AKF166" s="50"/>
      <c r="AKG166" s="50"/>
      <c r="AKH166" s="50"/>
      <c r="AKI166" s="50"/>
      <c r="AKJ166" s="50"/>
      <c r="AKK166" s="50"/>
      <c r="AKL166" s="50"/>
      <c r="AKM166" s="50"/>
      <c r="AKN166" s="50"/>
      <c r="AKO166" s="50"/>
      <c r="AKP166" s="50"/>
      <c r="AKQ166" s="50"/>
      <c r="AKR166" s="50"/>
      <c r="AKS166" s="50"/>
      <c r="AKT166" s="50"/>
      <c r="AKU166" s="50"/>
      <c r="AKV166" s="50"/>
      <c r="AKW166" s="50"/>
      <c r="AKX166" s="50"/>
      <c r="AKY166" s="50"/>
      <c r="AKZ166" s="50"/>
      <c r="ALA166" s="50"/>
      <c r="ALB166" s="50"/>
      <c r="ALC166" s="50"/>
      <c r="ALD166" s="50"/>
      <c r="ALE166" s="50"/>
      <c r="ALF166" s="50"/>
      <c r="ALG166" s="50"/>
      <c r="ALH166" s="50"/>
      <c r="ALI166" s="50"/>
      <c r="ALJ166" s="50"/>
      <c r="ALK166" s="50"/>
      <c r="ALL166" s="50"/>
      <c r="ALM166" s="50"/>
      <c r="ALN166" s="50"/>
      <c r="ALO166" s="50"/>
      <c r="ALP166" s="50"/>
      <c r="ALQ166" s="50"/>
      <c r="ALR166" s="50"/>
      <c r="ALS166" s="50"/>
      <c r="ALT166" s="50"/>
      <c r="ALU166" s="50"/>
      <c r="ALV166" s="50"/>
      <c r="ALW166" s="50"/>
      <c r="ALX166" s="50"/>
      <c r="ALY166" s="50"/>
      <c r="ALZ166" s="50"/>
      <c r="AMA166" s="50"/>
      <c r="AMB166" s="50"/>
      <c r="AMC166" s="50"/>
      <c r="AMD166" s="50"/>
      <c r="AME166" s="50"/>
      <c r="AMF166" s="50"/>
      <c r="AMG166" s="50"/>
      <c r="AMH166" s="50"/>
      <c r="AMI166" s="50"/>
      <c r="AMJ166" s="50"/>
      <c r="AMK166" s="50"/>
    </row>
    <row r="167" spans="1:1025" s="152" customFormat="1" ht="24">
      <c r="A167" s="51">
        <v>7</v>
      </c>
      <c r="B167" s="136" t="s">
        <v>223</v>
      </c>
      <c r="C167" s="141" t="s">
        <v>243</v>
      </c>
      <c r="D167" s="122">
        <v>20</v>
      </c>
      <c r="E167" s="123" t="s">
        <v>19</v>
      </c>
      <c r="F167" s="40"/>
      <c r="G167" s="22">
        <f t="shared" si="21"/>
        <v>0</v>
      </c>
      <c r="H167" s="23">
        <v>0.23</v>
      </c>
      <c r="I167" s="24">
        <f t="shared" si="22"/>
        <v>0</v>
      </c>
      <c r="J167" s="24">
        <f t="shared" si="23"/>
        <v>0</v>
      </c>
      <c r="K167" s="153"/>
      <c r="L167" s="153"/>
      <c r="M167" s="154"/>
      <c r="N167" s="51"/>
      <c r="O167" s="51"/>
      <c r="P167" s="110"/>
      <c r="Q167" s="110"/>
      <c r="R167" s="110"/>
      <c r="S167" s="11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c r="FH167" s="50"/>
      <c r="FI167" s="50"/>
      <c r="FJ167" s="50"/>
      <c r="FK167" s="50"/>
      <c r="FL167" s="50"/>
      <c r="FM167" s="50"/>
      <c r="FN167" s="50"/>
      <c r="FO167" s="50"/>
      <c r="FP167" s="50"/>
      <c r="FQ167" s="50"/>
      <c r="FR167" s="50"/>
      <c r="FS167" s="50"/>
      <c r="FT167" s="50"/>
      <c r="FU167" s="50"/>
      <c r="FV167" s="50"/>
      <c r="FW167" s="50"/>
      <c r="FX167" s="50"/>
      <c r="FY167" s="50"/>
      <c r="FZ167" s="50"/>
      <c r="GA167" s="50"/>
      <c r="GB167" s="50"/>
      <c r="GC167" s="50"/>
      <c r="GD167" s="50"/>
      <c r="GE167" s="50"/>
      <c r="GF167" s="50"/>
      <c r="GG167" s="50"/>
      <c r="GH167" s="50"/>
      <c r="GI167" s="50"/>
      <c r="GJ167" s="50"/>
      <c r="GK167" s="50"/>
      <c r="GL167" s="50"/>
      <c r="GM167" s="50"/>
      <c r="GN167" s="50"/>
      <c r="GO167" s="50"/>
      <c r="GP167" s="50"/>
      <c r="GQ167" s="50"/>
      <c r="GR167" s="50"/>
      <c r="GS167" s="50"/>
      <c r="GT167" s="50"/>
      <c r="GU167" s="50"/>
      <c r="GV167" s="50"/>
      <c r="GW167" s="50"/>
      <c r="GX167" s="50"/>
      <c r="GY167" s="50"/>
      <c r="GZ167" s="50"/>
      <c r="HA167" s="50"/>
      <c r="HB167" s="50"/>
      <c r="HC167" s="50"/>
      <c r="HD167" s="50"/>
      <c r="HE167" s="50"/>
      <c r="HF167" s="50"/>
      <c r="HG167" s="50"/>
      <c r="HH167" s="50"/>
      <c r="HI167" s="50"/>
      <c r="HJ167" s="50"/>
      <c r="HK167" s="50"/>
      <c r="HL167" s="50"/>
      <c r="HM167" s="50"/>
      <c r="HN167" s="50"/>
      <c r="HO167" s="50"/>
      <c r="HP167" s="50"/>
      <c r="HQ167" s="50"/>
      <c r="HR167" s="50"/>
      <c r="HS167" s="50"/>
      <c r="HT167" s="50"/>
      <c r="HU167" s="50"/>
      <c r="HV167" s="50"/>
      <c r="HW167" s="50"/>
      <c r="HX167" s="50"/>
      <c r="HY167" s="50"/>
      <c r="HZ167" s="50"/>
      <c r="IA167" s="50"/>
      <c r="IB167" s="50"/>
      <c r="IC167" s="50"/>
      <c r="ID167" s="50"/>
      <c r="IE167" s="50"/>
      <c r="IF167" s="50"/>
      <c r="IG167" s="50"/>
      <c r="IH167" s="50"/>
      <c r="II167" s="50"/>
      <c r="IJ167" s="50"/>
      <c r="IK167" s="50"/>
      <c r="IL167" s="50"/>
      <c r="IM167" s="50"/>
      <c r="IN167" s="50"/>
      <c r="IO167" s="50"/>
      <c r="IP167" s="50"/>
      <c r="IQ167" s="50"/>
      <c r="IR167" s="50"/>
      <c r="IS167" s="50"/>
      <c r="IT167" s="50"/>
      <c r="IU167" s="50"/>
      <c r="IV167" s="50"/>
      <c r="IW167" s="50"/>
      <c r="IX167" s="50"/>
      <c r="IY167" s="50"/>
      <c r="IZ167" s="50"/>
      <c r="JA167" s="50"/>
      <c r="JB167" s="50"/>
      <c r="JC167" s="50"/>
      <c r="JD167" s="50"/>
      <c r="JE167" s="50"/>
      <c r="JF167" s="50"/>
      <c r="JG167" s="50"/>
      <c r="JH167" s="50"/>
      <c r="JI167" s="50"/>
      <c r="JJ167" s="50"/>
      <c r="JK167" s="50"/>
      <c r="JL167" s="50"/>
      <c r="JM167" s="50"/>
      <c r="JN167" s="50"/>
      <c r="JO167" s="50"/>
      <c r="JP167" s="50"/>
      <c r="JQ167" s="50"/>
      <c r="JR167" s="50"/>
      <c r="JS167" s="50"/>
      <c r="JT167" s="50"/>
      <c r="JU167" s="50"/>
      <c r="JV167" s="50"/>
      <c r="JW167" s="50"/>
      <c r="JX167" s="50"/>
      <c r="JY167" s="50"/>
      <c r="JZ167" s="50"/>
      <c r="KA167" s="50"/>
      <c r="KB167" s="50"/>
      <c r="KC167" s="50"/>
      <c r="KD167" s="50"/>
      <c r="KE167" s="50"/>
      <c r="KF167" s="50"/>
      <c r="KG167" s="50"/>
      <c r="KH167" s="50"/>
      <c r="KI167" s="50"/>
      <c r="KJ167" s="50"/>
      <c r="KK167" s="50"/>
      <c r="KL167" s="50"/>
      <c r="KM167" s="50"/>
      <c r="KN167" s="50"/>
      <c r="KO167" s="50"/>
      <c r="KP167" s="50"/>
      <c r="KQ167" s="50"/>
      <c r="KR167" s="50"/>
      <c r="KS167" s="50"/>
      <c r="KT167" s="50"/>
      <c r="KU167" s="50"/>
      <c r="KV167" s="50"/>
      <c r="KW167" s="50"/>
      <c r="KX167" s="50"/>
      <c r="KY167" s="50"/>
      <c r="KZ167" s="50"/>
      <c r="LA167" s="50"/>
      <c r="LB167" s="50"/>
      <c r="LC167" s="50"/>
      <c r="LD167" s="50"/>
      <c r="LE167" s="50"/>
      <c r="LF167" s="50"/>
      <c r="LG167" s="50"/>
      <c r="LH167" s="50"/>
      <c r="LI167" s="50"/>
      <c r="LJ167" s="50"/>
      <c r="LK167" s="50"/>
      <c r="LL167" s="50"/>
      <c r="LM167" s="50"/>
      <c r="LN167" s="50"/>
      <c r="LO167" s="50"/>
      <c r="LP167" s="50"/>
      <c r="LQ167" s="50"/>
      <c r="LR167" s="50"/>
      <c r="LS167" s="50"/>
      <c r="LT167" s="50"/>
      <c r="LU167" s="50"/>
      <c r="LV167" s="50"/>
      <c r="LW167" s="50"/>
      <c r="LX167" s="50"/>
      <c r="LY167" s="50"/>
      <c r="LZ167" s="50"/>
      <c r="MA167" s="50"/>
      <c r="MB167" s="50"/>
      <c r="MC167" s="50"/>
      <c r="MD167" s="50"/>
      <c r="ME167" s="50"/>
      <c r="MF167" s="50"/>
      <c r="MG167" s="50"/>
      <c r="MH167" s="50"/>
      <c r="MI167" s="50"/>
      <c r="MJ167" s="50"/>
      <c r="MK167" s="50"/>
      <c r="ML167" s="50"/>
      <c r="MM167" s="50"/>
      <c r="MN167" s="50"/>
      <c r="MO167" s="50"/>
      <c r="MP167" s="50"/>
      <c r="MQ167" s="50"/>
      <c r="MR167" s="50"/>
      <c r="MS167" s="50"/>
      <c r="MT167" s="50"/>
      <c r="MU167" s="50"/>
      <c r="MV167" s="50"/>
      <c r="MW167" s="50"/>
      <c r="MX167" s="50"/>
      <c r="MY167" s="50"/>
      <c r="MZ167" s="50"/>
      <c r="NA167" s="50"/>
      <c r="NB167" s="50"/>
      <c r="NC167" s="50"/>
      <c r="ND167" s="50"/>
      <c r="NE167" s="50"/>
      <c r="NF167" s="50"/>
      <c r="NG167" s="50"/>
      <c r="NH167" s="50"/>
      <c r="NI167" s="50"/>
      <c r="NJ167" s="50"/>
      <c r="NK167" s="50"/>
      <c r="NL167" s="50"/>
      <c r="NM167" s="50"/>
      <c r="NN167" s="50"/>
      <c r="NO167" s="50"/>
      <c r="NP167" s="50"/>
      <c r="NQ167" s="50"/>
      <c r="NR167" s="50"/>
      <c r="NS167" s="50"/>
      <c r="NT167" s="50"/>
      <c r="NU167" s="50"/>
      <c r="NV167" s="50"/>
      <c r="NW167" s="50"/>
      <c r="NX167" s="50"/>
      <c r="NY167" s="50"/>
      <c r="NZ167" s="50"/>
      <c r="OA167" s="50"/>
      <c r="OB167" s="50"/>
      <c r="OC167" s="50"/>
      <c r="OD167" s="50"/>
      <c r="OE167" s="50"/>
      <c r="OF167" s="50"/>
      <c r="OG167" s="50"/>
      <c r="OH167" s="50"/>
      <c r="OI167" s="50"/>
      <c r="OJ167" s="50"/>
      <c r="OK167" s="50"/>
      <c r="OL167" s="50"/>
      <c r="OM167" s="50"/>
      <c r="ON167" s="50"/>
      <c r="OO167" s="50"/>
      <c r="OP167" s="50"/>
      <c r="OQ167" s="50"/>
      <c r="OR167" s="50"/>
      <c r="OS167" s="50"/>
      <c r="OT167" s="50"/>
      <c r="OU167" s="50"/>
      <c r="OV167" s="50"/>
      <c r="OW167" s="50"/>
      <c r="OX167" s="50"/>
      <c r="OY167" s="50"/>
      <c r="OZ167" s="50"/>
      <c r="PA167" s="50"/>
      <c r="PB167" s="50"/>
      <c r="PC167" s="50"/>
      <c r="PD167" s="50"/>
      <c r="PE167" s="50"/>
      <c r="PF167" s="50"/>
      <c r="PG167" s="50"/>
      <c r="PH167" s="50"/>
      <c r="PI167" s="50"/>
      <c r="PJ167" s="50"/>
      <c r="PK167" s="50"/>
      <c r="PL167" s="50"/>
      <c r="PM167" s="50"/>
      <c r="PN167" s="50"/>
      <c r="PO167" s="50"/>
      <c r="PP167" s="50"/>
      <c r="PQ167" s="50"/>
      <c r="PR167" s="50"/>
      <c r="PS167" s="50"/>
      <c r="PT167" s="50"/>
      <c r="PU167" s="50"/>
      <c r="PV167" s="50"/>
      <c r="PW167" s="50"/>
      <c r="PX167" s="50"/>
      <c r="PY167" s="50"/>
      <c r="PZ167" s="50"/>
      <c r="QA167" s="50"/>
      <c r="QB167" s="50"/>
      <c r="QC167" s="50"/>
      <c r="QD167" s="50"/>
      <c r="QE167" s="50"/>
      <c r="QF167" s="50"/>
      <c r="QG167" s="50"/>
      <c r="QH167" s="50"/>
      <c r="QI167" s="50"/>
      <c r="QJ167" s="50"/>
      <c r="QK167" s="50"/>
      <c r="QL167" s="50"/>
      <c r="QM167" s="50"/>
      <c r="QN167" s="50"/>
      <c r="QO167" s="50"/>
      <c r="QP167" s="50"/>
      <c r="QQ167" s="50"/>
      <c r="QR167" s="50"/>
      <c r="QS167" s="50"/>
      <c r="QT167" s="50"/>
      <c r="QU167" s="50"/>
      <c r="QV167" s="50"/>
      <c r="QW167" s="50"/>
      <c r="QX167" s="50"/>
      <c r="QY167" s="50"/>
      <c r="QZ167" s="50"/>
      <c r="RA167" s="50"/>
      <c r="RB167" s="50"/>
      <c r="RC167" s="50"/>
      <c r="RD167" s="50"/>
      <c r="RE167" s="50"/>
      <c r="RF167" s="50"/>
      <c r="RG167" s="50"/>
      <c r="RH167" s="50"/>
      <c r="RI167" s="50"/>
      <c r="RJ167" s="50"/>
      <c r="RK167" s="50"/>
      <c r="RL167" s="50"/>
      <c r="RM167" s="50"/>
      <c r="RN167" s="50"/>
      <c r="RO167" s="50"/>
      <c r="RP167" s="50"/>
      <c r="RQ167" s="50"/>
      <c r="RR167" s="50"/>
      <c r="RS167" s="50"/>
      <c r="RT167" s="50"/>
      <c r="RU167" s="50"/>
      <c r="RV167" s="50"/>
      <c r="RW167" s="50"/>
      <c r="RX167" s="50"/>
      <c r="RY167" s="50"/>
      <c r="RZ167" s="50"/>
      <c r="SA167" s="50"/>
      <c r="SB167" s="50"/>
      <c r="SC167" s="50"/>
      <c r="SD167" s="50"/>
      <c r="SE167" s="50"/>
      <c r="SF167" s="50"/>
      <c r="SG167" s="50"/>
      <c r="SH167" s="50"/>
      <c r="SI167" s="50"/>
      <c r="SJ167" s="50"/>
      <c r="SK167" s="50"/>
      <c r="SL167" s="50"/>
      <c r="SM167" s="50"/>
      <c r="SN167" s="50"/>
      <c r="SO167" s="50"/>
      <c r="SP167" s="50"/>
      <c r="SQ167" s="50"/>
      <c r="SR167" s="50"/>
      <c r="SS167" s="50"/>
      <c r="ST167" s="50"/>
      <c r="SU167" s="50"/>
      <c r="SV167" s="50"/>
      <c r="SW167" s="50"/>
      <c r="SX167" s="50"/>
      <c r="SY167" s="50"/>
      <c r="SZ167" s="50"/>
      <c r="TA167" s="50"/>
      <c r="TB167" s="50"/>
      <c r="TC167" s="50"/>
      <c r="TD167" s="50"/>
      <c r="TE167" s="50"/>
      <c r="TF167" s="50"/>
      <c r="TG167" s="50"/>
      <c r="TH167" s="50"/>
      <c r="TI167" s="50"/>
      <c r="TJ167" s="50"/>
      <c r="TK167" s="50"/>
      <c r="TL167" s="50"/>
      <c r="TM167" s="50"/>
      <c r="TN167" s="50"/>
      <c r="TO167" s="50"/>
      <c r="TP167" s="50"/>
      <c r="TQ167" s="50"/>
      <c r="TR167" s="50"/>
      <c r="TS167" s="50"/>
      <c r="TT167" s="50"/>
      <c r="TU167" s="50"/>
      <c r="TV167" s="50"/>
      <c r="TW167" s="50"/>
      <c r="TX167" s="50"/>
      <c r="TY167" s="50"/>
      <c r="TZ167" s="50"/>
      <c r="UA167" s="50"/>
      <c r="UB167" s="50"/>
      <c r="UC167" s="50"/>
      <c r="UD167" s="50"/>
      <c r="UE167" s="50"/>
      <c r="UF167" s="50"/>
      <c r="UG167" s="50"/>
      <c r="UH167" s="50"/>
      <c r="UI167" s="50"/>
      <c r="UJ167" s="50"/>
      <c r="UK167" s="50"/>
      <c r="UL167" s="50"/>
      <c r="UM167" s="50"/>
      <c r="UN167" s="50"/>
      <c r="UO167" s="50"/>
      <c r="UP167" s="50"/>
      <c r="UQ167" s="50"/>
      <c r="UR167" s="50"/>
      <c r="US167" s="50"/>
      <c r="UT167" s="50"/>
      <c r="UU167" s="50"/>
      <c r="UV167" s="50"/>
      <c r="UW167" s="50"/>
      <c r="UX167" s="50"/>
      <c r="UY167" s="50"/>
      <c r="UZ167" s="50"/>
      <c r="VA167" s="50"/>
      <c r="VB167" s="50"/>
      <c r="VC167" s="50"/>
      <c r="VD167" s="50"/>
      <c r="VE167" s="50"/>
      <c r="VF167" s="50"/>
      <c r="VG167" s="50"/>
      <c r="VH167" s="50"/>
      <c r="VI167" s="50"/>
      <c r="VJ167" s="50"/>
      <c r="VK167" s="50"/>
      <c r="VL167" s="50"/>
      <c r="VM167" s="50"/>
      <c r="VN167" s="50"/>
      <c r="VO167" s="50"/>
      <c r="VP167" s="50"/>
      <c r="VQ167" s="50"/>
      <c r="VR167" s="50"/>
      <c r="VS167" s="50"/>
      <c r="VT167" s="50"/>
      <c r="VU167" s="50"/>
      <c r="VV167" s="50"/>
      <c r="VW167" s="50"/>
      <c r="VX167" s="50"/>
      <c r="VY167" s="50"/>
      <c r="VZ167" s="50"/>
      <c r="WA167" s="50"/>
      <c r="WB167" s="50"/>
      <c r="WC167" s="50"/>
      <c r="WD167" s="50"/>
      <c r="WE167" s="50"/>
      <c r="WF167" s="50"/>
      <c r="WG167" s="50"/>
      <c r="WH167" s="50"/>
      <c r="WI167" s="50"/>
      <c r="WJ167" s="50"/>
      <c r="WK167" s="50"/>
      <c r="WL167" s="50"/>
      <c r="WM167" s="50"/>
      <c r="WN167" s="50"/>
      <c r="WO167" s="50"/>
      <c r="WP167" s="50"/>
      <c r="WQ167" s="50"/>
      <c r="WR167" s="50"/>
      <c r="WS167" s="50"/>
      <c r="WT167" s="50"/>
      <c r="WU167" s="50"/>
      <c r="WV167" s="50"/>
      <c r="WW167" s="50"/>
      <c r="WX167" s="50"/>
      <c r="WY167" s="50"/>
      <c r="WZ167" s="50"/>
      <c r="XA167" s="50"/>
      <c r="XB167" s="50"/>
      <c r="XC167" s="50"/>
      <c r="XD167" s="50"/>
      <c r="XE167" s="50"/>
      <c r="XF167" s="50"/>
      <c r="XG167" s="50"/>
      <c r="XH167" s="50"/>
      <c r="XI167" s="50"/>
      <c r="XJ167" s="50"/>
      <c r="XK167" s="50"/>
      <c r="XL167" s="50"/>
      <c r="XM167" s="50"/>
      <c r="XN167" s="50"/>
      <c r="XO167" s="50"/>
      <c r="XP167" s="50"/>
      <c r="XQ167" s="50"/>
      <c r="XR167" s="50"/>
      <c r="XS167" s="50"/>
      <c r="XT167" s="50"/>
      <c r="XU167" s="50"/>
      <c r="XV167" s="50"/>
      <c r="XW167" s="50"/>
      <c r="XX167" s="50"/>
      <c r="XY167" s="50"/>
      <c r="XZ167" s="50"/>
      <c r="YA167" s="50"/>
      <c r="YB167" s="50"/>
      <c r="YC167" s="50"/>
      <c r="YD167" s="50"/>
      <c r="YE167" s="50"/>
      <c r="YF167" s="50"/>
      <c r="YG167" s="50"/>
      <c r="YH167" s="50"/>
      <c r="YI167" s="50"/>
      <c r="YJ167" s="50"/>
      <c r="YK167" s="50"/>
      <c r="YL167" s="50"/>
      <c r="YM167" s="50"/>
      <c r="YN167" s="50"/>
      <c r="YO167" s="50"/>
      <c r="YP167" s="50"/>
      <c r="YQ167" s="50"/>
      <c r="YR167" s="50"/>
      <c r="YS167" s="50"/>
      <c r="YT167" s="50"/>
      <c r="YU167" s="50"/>
      <c r="YV167" s="50"/>
      <c r="YW167" s="50"/>
      <c r="YX167" s="50"/>
      <c r="YY167" s="50"/>
      <c r="YZ167" s="50"/>
      <c r="ZA167" s="50"/>
      <c r="ZB167" s="50"/>
      <c r="ZC167" s="50"/>
      <c r="ZD167" s="50"/>
      <c r="ZE167" s="50"/>
      <c r="ZF167" s="50"/>
      <c r="ZG167" s="50"/>
      <c r="ZH167" s="50"/>
      <c r="ZI167" s="50"/>
      <c r="ZJ167" s="50"/>
      <c r="ZK167" s="50"/>
      <c r="ZL167" s="50"/>
      <c r="ZM167" s="50"/>
      <c r="ZN167" s="50"/>
      <c r="ZO167" s="50"/>
      <c r="ZP167" s="50"/>
      <c r="ZQ167" s="50"/>
      <c r="ZR167" s="50"/>
      <c r="ZS167" s="50"/>
      <c r="ZT167" s="50"/>
      <c r="ZU167" s="50"/>
      <c r="ZV167" s="50"/>
      <c r="ZW167" s="50"/>
      <c r="ZX167" s="50"/>
      <c r="ZY167" s="50"/>
      <c r="ZZ167" s="50"/>
      <c r="AAA167" s="50"/>
      <c r="AAB167" s="50"/>
      <c r="AAC167" s="50"/>
      <c r="AAD167" s="50"/>
      <c r="AAE167" s="50"/>
      <c r="AAF167" s="50"/>
      <c r="AAG167" s="50"/>
      <c r="AAH167" s="50"/>
      <c r="AAI167" s="50"/>
      <c r="AAJ167" s="50"/>
      <c r="AAK167" s="50"/>
      <c r="AAL167" s="50"/>
      <c r="AAM167" s="50"/>
      <c r="AAN167" s="50"/>
      <c r="AAO167" s="50"/>
      <c r="AAP167" s="50"/>
      <c r="AAQ167" s="50"/>
      <c r="AAR167" s="50"/>
      <c r="AAS167" s="50"/>
      <c r="AAT167" s="50"/>
      <c r="AAU167" s="50"/>
      <c r="AAV167" s="50"/>
      <c r="AAW167" s="50"/>
      <c r="AAX167" s="50"/>
      <c r="AAY167" s="50"/>
      <c r="AAZ167" s="50"/>
      <c r="ABA167" s="50"/>
      <c r="ABB167" s="50"/>
      <c r="ABC167" s="50"/>
      <c r="ABD167" s="50"/>
      <c r="ABE167" s="50"/>
      <c r="ABF167" s="50"/>
      <c r="ABG167" s="50"/>
      <c r="ABH167" s="50"/>
      <c r="ABI167" s="50"/>
      <c r="ABJ167" s="50"/>
      <c r="ABK167" s="50"/>
      <c r="ABL167" s="50"/>
      <c r="ABM167" s="50"/>
      <c r="ABN167" s="50"/>
      <c r="ABO167" s="50"/>
      <c r="ABP167" s="50"/>
      <c r="ABQ167" s="50"/>
      <c r="ABR167" s="50"/>
      <c r="ABS167" s="50"/>
      <c r="ABT167" s="50"/>
      <c r="ABU167" s="50"/>
      <c r="ABV167" s="50"/>
      <c r="ABW167" s="50"/>
      <c r="ABX167" s="50"/>
      <c r="ABY167" s="50"/>
      <c r="ABZ167" s="50"/>
      <c r="ACA167" s="50"/>
      <c r="ACB167" s="50"/>
      <c r="ACC167" s="50"/>
      <c r="ACD167" s="50"/>
      <c r="ACE167" s="50"/>
      <c r="ACF167" s="50"/>
      <c r="ACG167" s="50"/>
      <c r="ACH167" s="50"/>
      <c r="ACI167" s="50"/>
      <c r="ACJ167" s="50"/>
      <c r="ACK167" s="50"/>
      <c r="ACL167" s="50"/>
      <c r="ACM167" s="50"/>
      <c r="ACN167" s="50"/>
      <c r="ACO167" s="50"/>
      <c r="ACP167" s="50"/>
      <c r="ACQ167" s="50"/>
      <c r="ACR167" s="50"/>
      <c r="ACS167" s="50"/>
      <c r="ACT167" s="50"/>
      <c r="ACU167" s="50"/>
      <c r="ACV167" s="50"/>
      <c r="ACW167" s="50"/>
      <c r="ACX167" s="50"/>
      <c r="ACY167" s="50"/>
      <c r="ACZ167" s="50"/>
      <c r="ADA167" s="50"/>
      <c r="ADB167" s="50"/>
      <c r="ADC167" s="50"/>
      <c r="ADD167" s="50"/>
      <c r="ADE167" s="50"/>
      <c r="ADF167" s="50"/>
      <c r="ADG167" s="50"/>
      <c r="ADH167" s="50"/>
      <c r="ADI167" s="50"/>
      <c r="ADJ167" s="50"/>
      <c r="ADK167" s="50"/>
      <c r="ADL167" s="50"/>
      <c r="ADM167" s="50"/>
      <c r="ADN167" s="50"/>
      <c r="ADO167" s="50"/>
      <c r="ADP167" s="50"/>
      <c r="ADQ167" s="50"/>
      <c r="ADR167" s="50"/>
      <c r="ADS167" s="50"/>
      <c r="ADT167" s="50"/>
      <c r="ADU167" s="50"/>
      <c r="ADV167" s="50"/>
      <c r="ADW167" s="50"/>
      <c r="ADX167" s="50"/>
      <c r="ADY167" s="50"/>
      <c r="ADZ167" s="50"/>
      <c r="AEA167" s="50"/>
      <c r="AEB167" s="50"/>
      <c r="AEC167" s="50"/>
      <c r="AED167" s="50"/>
      <c r="AEE167" s="50"/>
      <c r="AEF167" s="50"/>
      <c r="AEG167" s="50"/>
      <c r="AEH167" s="50"/>
      <c r="AEI167" s="50"/>
      <c r="AEJ167" s="50"/>
      <c r="AEK167" s="50"/>
      <c r="AEL167" s="50"/>
      <c r="AEM167" s="50"/>
      <c r="AEN167" s="50"/>
      <c r="AEO167" s="50"/>
      <c r="AEP167" s="50"/>
      <c r="AEQ167" s="50"/>
      <c r="AER167" s="50"/>
      <c r="AES167" s="50"/>
      <c r="AET167" s="50"/>
      <c r="AEU167" s="50"/>
      <c r="AEV167" s="50"/>
      <c r="AEW167" s="50"/>
      <c r="AEX167" s="50"/>
      <c r="AEY167" s="50"/>
      <c r="AEZ167" s="50"/>
      <c r="AFA167" s="50"/>
      <c r="AFB167" s="50"/>
      <c r="AFC167" s="50"/>
      <c r="AFD167" s="50"/>
      <c r="AFE167" s="50"/>
      <c r="AFF167" s="50"/>
      <c r="AFG167" s="50"/>
      <c r="AFH167" s="50"/>
      <c r="AFI167" s="50"/>
      <c r="AFJ167" s="50"/>
      <c r="AFK167" s="50"/>
      <c r="AFL167" s="50"/>
      <c r="AFM167" s="50"/>
      <c r="AFN167" s="50"/>
      <c r="AFO167" s="50"/>
      <c r="AFP167" s="50"/>
      <c r="AFQ167" s="50"/>
      <c r="AFR167" s="50"/>
      <c r="AFS167" s="50"/>
      <c r="AFT167" s="50"/>
      <c r="AFU167" s="50"/>
      <c r="AFV167" s="50"/>
      <c r="AFW167" s="50"/>
      <c r="AFX167" s="50"/>
      <c r="AFY167" s="50"/>
      <c r="AFZ167" s="50"/>
      <c r="AGA167" s="50"/>
      <c r="AGB167" s="50"/>
      <c r="AGC167" s="50"/>
      <c r="AGD167" s="50"/>
      <c r="AGE167" s="50"/>
      <c r="AGF167" s="50"/>
      <c r="AGG167" s="50"/>
      <c r="AGH167" s="50"/>
      <c r="AGI167" s="50"/>
      <c r="AGJ167" s="50"/>
      <c r="AGK167" s="50"/>
      <c r="AGL167" s="50"/>
      <c r="AGM167" s="50"/>
      <c r="AGN167" s="50"/>
      <c r="AGO167" s="50"/>
      <c r="AGP167" s="50"/>
      <c r="AGQ167" s="50"/>
      <c r="AGR167" s="50"/>
      <c r="AGS167" s="50"/>
      <c r="AGT167" s="50"/>
      <c r="AGU167" s="50"/>
      <c r="AGV167" s="50"/>
      <c r="AGW167" s="50"/>
      <c r="AGX167" s="50"/>
      <c r="AGY167" s="50"/>
      <c r="AGZ167" s="50"/>
      <c r="AHA167" s="50"/>
      <c r="AHB167" s="50"/>
      <c r="AHC167" s="50"/>
      <c r="AHD167" s="50"/>
      <c r="AHE167" s="50"/>
      <c r="AHF167" s="50"/>
      <c r="AHG167" s="50"/>
      <c r="AHH167" s="50"/>
      <c r="AHI167" s="50"/>
      <c r="AHJ167" s="50"/>
      <c r="AHK167" s="50"/>
      <c r="AHL167" s="50"/>
      <c r="AHM167" s="50"/>
      <c r="AHN167" s="50"/>
      <c r="AHO167" s="50"/>
      <c r="AHP167" s="50"/>
      <c r="AHQ167" s="50"/>
      <c r="AHR167" s="50"/>
      <c r="AHS167" s="50"/>
      <c r="AHT167" s="50"/>
      <c r="AHU167" s="50"/>
      <c r="AHV167" s="50"/>
      <c r="AHW167" s="50"/>
      <c r="AHX167" s="50"/>
      <c r="AHY167" s="50"/>
      <c r="AHZ167" s="50"/>
      <c r="AIA167" s="50"/>
      <c r="AIB167" s="50"/>
      <c r="AIC167" s="50"/>
      <c r="AID167" s="50"/>
      <c r="AIE167" s="50"/>
      <c r="AIF167" s="50"/>
      <c r="AIG167" s="50"/>
      <c r="AIH167" s="50"/>
      <c r="AII167" s="50"/>
      <c r="AIJ167" s="50"/>
      <c r="AIK167" s="50"/>
      <c r="AIL167" s="50"/>
      <c r="AIM167" s="50"/>
      <c r="AIN167" s="50"/>
      <c r="AIO167" s="50"/>
      <c r="AIP167" s="50"/>
      <c r="AIQ167" s="50"/>
      <c r="AIR167" s="50"/>
      <c r="AIS167" s="50"/>
      <c r="AIT167" s="50"/>
      <c r="AIU167" s="50"/>
      <c r="AIV167" s="50"/>
      <c r="AIW167" s="50"/>
      <c r="AIX167" s="50"/>
      <c r="AIY167" s="50"/>
      <c r="AIZ167" s="50"/>
      <c r="AJA167" s="50"/>
      <c r="AJB167" s="50"/>
      <c r="AJC167" s="50"/>
      <c r="AJD167" s="50"/>
      <c r="AJE167" s="50"/>
      <c r="AJF167" s="50"/>
      <c r="AJG167" s="50"/>
      <c r="AJH167" s="50"/>
      <c r="AJI167" s="50"/>
      <c r="AJJ167" s="50"/>
      <c r="AJK167" s="50"/>
      <c r="AJL167" s="50"/>
      <c r="AJM167" s="50"/>
      <c r="AJN167" s="50"/>
      <c r="AJO167" s="50"/>
      <c r="AJP167" s="50"/>
      <c r="AJQ167" s="50"/>
      <c r="AJR167" s="50"/>
      <c r="AJS167" s="50"/>
      <c r="AJT167" s="50"/>
      <c r="AJU167" s="50"/>
      <c r="AJV167" s="50"/>
      <c r="AJW167" s="50"/>
      <c r="AJX167" s="50"/>
      <c r="AJY167" s="50"/>
      <c r="AJZ167" s="50"/>
      <c r="AKA167" s="50"/>
      <c r="AKB167" s="50"/>
      <c r="AKC167" s="50"/>
      <c r="AKD167" s="50"/>
      <c r="AKE167" s="50"/>
      <c r="AKF167" s="50"/>
      <c r="AKG167" s="50"/>
      <c r="AKH167" s="50"/>
      <c r="AKI167" s="50"/>
      <c r="AKJ167" s="50"/>
      <c r="AKK167" s="50"/>
      <c r="AKL167" s="50"/>
      <c r="AKM167" s="50"/>
      <c r="AKN167" s="50"/>
      <c r="AKO167" s="50"/>
      <c r="AKP167" s="50"/>
      <c r="AKQ167" s="50"/>
      <c r="AKR167" s="50"/>
      <c r="AKS167" s="50"/>
      <c r="AKT167" s="50"/>
      <c r="AKU167" s="50"/>
      <c r="AKV167" s="50"/>
      <c r="AKW167" s="50"/>
      <c r="AKX167" s="50"/>
      <c r="AKY167" s="50"/>
      <c r="AKZ167" s="50"/>
      <c r="ALA167" s="50"/>
      <c r="ALB167" s="50"/>
      <c r="ALC167" s="50"/>
      <c r="ALD167" s="50"/>
      <c r="ALE167" s="50"/>
      <c r="ALF167" s="50"/>
      <c r="ALG167" s="50"/>
      <c r="ALH167" s="50"/>
      <c r="ALI167" s="50"/>
      <c r="ALJ167" s="50"/>
      <c r="ALK167" s="50"/>
      <c r="ALL167" s="50"/>
      <c r="ALM167" s="50"/>
      <c r="ALN167" s="50"/>
      <c r="ALO167" s="50"/>
      <c r="ALP167" s="50"/>
      <c r="ALQ167" s="50"/>
      <c r="ALR167" s="50"/>
      <c r="ALS167" s="50"/>
      <c r="ALT167" s="50"/>
      <c r="ALU167" s="50"/>
      <c r="ALV167" s="50"/>
      <c r="ALW167" s="50"/>
      <c r="ALX167" s="50"/>
      <c r="ALY167" s="50"/>
      <c r="ALZ167" s="50"/>
      <c r="AMA167" s="50"/>
      <c r="AMB167" s="50"/>
      <c r="AMC167" s="50"/>
      <c r="AMD167" s="50"/>
      <c r="AME167" s="50"/>
      <c r="AMF167" s="50"/>
      <c r="AMG167" s="50"/>
      <c r="AMH167" s="50"/>
      <c r="AMI167" s="50"/>
      <c r="AMJ167" s="50"/>
      <c r="AMK167" s="50"/>
    </row>
    <row r="168" spans="1:1025" ht="24">
      <c r="A168" s="51">
        <v>8</v>
      </c>
      <c r="B168" s="26" t="s">
        <v>223</v>
      </c>
      <c r="C168" s="141" t="s">
        <v>241</v>
      </c>
      <c r="D168" s="122">
        <v>15</v>
      </c>
      <c r="E168" s="123" t="s">
        <v>19</v>
      </c>
      <c r="F168" s="40"/>
      <c r="G168" s="22">
        <f t="shared" si="21"/>
        <v>0</v>
      </c>
      <c r="H168" s="23">
        <v>0.23</v>
      </c>
      <c r="I168" s="24">
        <f t="shared" si="22"/>
        <v>0</v>
      </c>
      <c r="J168" s="24">
        <f t="shared" si="23"/>
        <v>0</v>
      </c>
      <c r="K168" s="51"/>
      <c r="L168" s="51"/>
      <c r="M168" s="154"/>
      <c r="N168" s="20"/>
      <c r="O168" s="20"/>
      <c r="P168" s="110"/>
      <c r="Q168" s="110"/>
      <c r="R168" s="110"/>
      <c r="S168" s="110"/>
    </row>
    <row r="169" spans="1:1025">
      <c r="B169" s="142"/>
      <c r="C169" s="112"/>
      <c r="D169" s="113"/>
      <c r="E169" s="91"/>
      <c r="F169" s="34" t="s">
        <v>50</v>
      </c>
      <c r="G169" s="35">
        <f>SUM(G161:G168)</f>
        <v>0</v>
      </c>
      <c r="H169" s="155"/>
      <c r="I169" s="35">
        <f>SUM(I161:I168)</f>
        <v>0</v>
      </c>
      <c r="J169" s="35">
        <f>SUM(J161:J168)</f>
        <v>0</v>
      </c>
      <c r="K169" s="29"/>
      <c r="L169" s="29"/>
      <c r="M169" s="5"/>
      <c r="N169" s="5"/>
      <c r="O169" s="5"/>
      <c r="P169" s="110"/>
      <c r="Q169" s="110"/>
      <c r="R169" s="110"/>
      <c r="S169" s="110"/>
    </row>
    <row r="170" spans="1:1025" s="152" customFormat="1">
      <c r="A170" s="5"/>
      <c r="B170" s="149" t="s">
        <v>212</v>
      </c>
      <c r="C170" s="112"/>
      <c r="D170" s="113"/>
      <c r="E170" s="91"/>
      <c r="F170" s="34"/>
      <c r="G170" s="64"/>
      <c r="H170" s="36"/>
      <c r="I170" s="64"/>
      <c r="J170" s="64"/>
      <c r="K170" s="29"/>
      <c r="L170" s="29"/>
      <c r="M170" s="5"/>
      <c r="N170" s="5"/>
      <c r="O170" s="5"/>
      <c r="P170" s="157"/>
      <c r="Q170" s="110"/>
      <c r="R170" s="110"/>
      <c r="S170" s="11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c r="EQ170" s="50"/>
      <c r="ER170" s="50"/>
      <c r="ES170" s="50"/>
      <c r="ET170" s="50"/>
      <c r="EU170" s="50"/>
      <c r="EV170" s="50"/>
      <c r="EW170" s="50"/>
      <c r="EX170" s="50"/>
      <c r="EY170" s="50"/>
      <c r="EZ170" s="50"/>
      <c r="FA170" s="50"/>
      <c r="FB170" s="50"/>
      <c r="FC170" s="50"/>
      <c r="FD170" s="50"/>
      <c r="FE170" s="50"/>
      <c r="FF170" s="50"/>
      <c r="FG170" s="50"/>
      <c r="FH170" s="50"/>
      <c r="FI170" s="50"/>
      <c r="FJ170" s="50"/>
      <c r="FK170" s="50"/>
      <c r="FL170" s="50"/>
      <c r="FM170" s="50"/>
      <c r="FN170" s="50"/>
      <c r="FO170" s="50"/>
      <c r="FP170" s="50"/>
      <c r="FQ170" s="50"/>
      <c r="FR170" s="50"/>
      <c r="FS170" s="50"/>
      <c r="FT170" s="50"/>
      <c r="FU170" s="50"/>
      <c r="FV170" s="50"/>
      <c r="FW170" s="50"/>
      <c r="FX170" s="50"/>
      <c r="FY170" s="50"/>
      <c r="FZ170" s="50"/>
      <c r="GA170" s="50"/>
      <c r="GB170" s="50"/>
      <c r="GC170" s="50"/>
      <c r="GD170" s="50"/>
      <c r="GE170" s="50"/>
      <c r="GF170" s="50"/>
      <c r="GG170" s="50"/>
      <c r="GH170" s="50"/>
      <c r="GI170" s="50"/>
      <c r="GJ170" s="50"/>
      <c r="GK170" s="50"/>
      <c r="GL170" s="50"/>
      <c r="GM170" s="50"/>
      <c r="GN170" s="50"/>
      <c r="GO170" s="50"/>
      <c r="GP170" s="50"/>
      <c r="GQ170" s="50"/>
      <c r="GR170" s="50"/>
      <c r="GS170" s="50"/>
      <c r="GT170" s="50"/>
      <c r="GU170" s="50"/>
      <c r="GV170" s="50"/>
      <c r="GW170" s="50"/>
      <c r="GX170" s="50"/>
      <c r="GY170" s="50"/>
      <c r="GZ170" s="50"/>
      <c r="HA170" s="50"/>
      <c r="HB170" s="50"/>
      <c r="HC170" s="50"/>
      <c r="HD170" s="50"/>
      <c r="HE170" s="50"/>
      <c r="HF170" s="50"/>
      <c r="HG170" s="50"/>
      <c r="HH170" s="50"/>
      <c r="HI170" s="50"/>
      <c r="HJ170" s="50"/>
      <c r="HK170" s="50"/>
      <c r="HL170" s="50"/>
      <c r="HM170" s="50"/>
      <c r="HN170" s="50"/>
      <c r="HO170" s="50"/>
      <c r="HP170" s="50"/>
      <c r="HQ170" s="50"/>
      <c r="HR170" s="50"/>
      <c r="HS170" s="50"/>
      <c r="HT170" s="50"/>
      <c r="HU170" s="50"/>
      <c r="HV170" s="50"/>
      <c r="HW170" s="50"/>
      <c r="HX170" s="50"/>
      <c r="HY170" s="50"/>
      <c r="HZ170" s="50"/>
      <c r="IA170" s="50"/>
      <c r="IB170" s="50"/>
      <c r="IC170" s="50"/>
      <c r="ID170" s="50"/>
      <c r="IE170" s="50"/>
      <c r="IF170" s="50"/>
      <c r="IG170" s="50"/>
      <c r="IH170" s="50"/>
      <c r="II170" s="50"/>
      <c r="IJ170" s="50"/>
      <c r="IK170" s="50"/>
      <c r="IL170" s="50"/>
      <c r="IM170" s="50"/>
      <c r="IN170" s="50"/>
      <c r="IO170" s="50"/>
      <c r="IP170" s="50"/>
      <c r="IQ170" s="50"/>
      <c r="IR170" s="50"/>
      <c r="IS170" s="50"/>
      <c r="IT170" s="50"/>
      <c r="IU170" s="50"/>
      <c r="IV170" s="50"/>
      <c r="IW170" s="50"/>
      <c r="IX170" s="50"/>
      <c r="IY170" s="50"/>
      <c r="IZ170" s="50"/>
      <c r="JA170" s="50"/>
      <c r="JB170" s="50"/>
      <c r="JC170" s="50"/>
      <c r="JD170" s="50"/>
      <c r="JE170" s="50"/>
      <c r="JF170" s="50"/>
      <c r="JG170" s="50"/>
      <c r="JH170" s="50"/>
      <c r="JI170" s="50"/>
      <c r="JJ170" s="50"/>
      <c r="JK170" s="50"/>
      <c r="JL170" s="50"/>
      <c r="JM170" s="50"/>
      <c r="JN170" s="50"/>
      <c r="JO170" s="50"/>
      <c r="JP170" s="50"/>
      <c r="JQ170" s="50"/>
      <c r="JR170" s="50"/>
      <c r="JS170" s="50"/>
      <c r="JT170" s="50"/>
      <c r="JU170" s="50"/>
      <c r="JV170" s="50"/>
      <c r="JW170" s="50"/>
      <c r="JX170" s="50"/>
      <c r="JY170" s="50"/>
      <c r="JZ170" s="50"/>
      <c r="KA170" s="50"/>
      <c r="KB170" s="50"/>
      <c r="KC170" s="50"/>
      <c r="KD170" s="50"/>
      <c r="KE170" s="50"/>
      <c r="KF170" s="50"/>
      <c r="KG170" s="50"/>
      <c r="KH170" s="50"/>
      <c r="KI170" s="50"/>
      <c r="KJ170" s="50"/>
      <c r="KK170" s="50"/>
      <c r="KL170" s="50"/>
      <c r="KM170" s="50"/>
      <c r="KN170" s="50"/>
      <c r="KO170" s="50"/>
      <c r="KP170" s="50"/>
      <c r="KQ170" s="50"/>
      <c r="KR170" s="50"/>
      <c r="KS170" s="50"/>
      <c r="KT170" s="50"/>
      <c r="KU170" s="50"/>
      <c r="KV170" s="50"/>
      <c r="KW170" s="50"/>
      <c r="KX170" s="50"/>
      <c r="KY170" s="50"/>
      <c r="KZ170" s="50"/>
      <c r="LA170" s="50"/>
      <c r="LB170" s="50"/>
      <c r="LC170" s="50"/>
      <c r="LD170" s="50"/>
      <c r="LE170" s="50"/>
      <c r="LF170" s="50"/>
      <c r="LG170" s="50"/>
      <c r="LH170" s="50"/>
      <c r="LI170" s="50"/>
      <c r="LJ170" s="50"/>
      <c r="LK170" s="50"/>
      <c r="LL170" s="50"/>
      <c r="LM170" s="50"/>
      <c r="LN170" s="50"/>
      <c r="LO170" s="50"/>
      <c r="LP170" s="50"/>
      <c r="LQ170" s="50"/>
      <c r="LR170" s="50"/>
      <c r="LS170" s="50"/>
      <c r="LT170" s="50"/>
      <c r="LU170" s="50"/>
      <c r="LV170" s="50"/>
      <c r="LW170" s="50"/>
      <c r="LX170" s="50"/>
      <c r="LY170" s="50"/>
      <c r="LZ170" s="50"/>
      <c r="MA170" s="50"/>
      <c r="MB170" s="50"/>
      <c r="MC170" s="50"/>
      <c r="MD170" s="50"/>
      <c r="ME170" s="50"/>
      <c r="MF170" s="50"/>
      <c r="MG170" s="50"/>
      <c r="MH170" s="50"/>
      <c r="MI170" s="50"/>
      <c r="MJ170" s="50"/>
      <c r="MK170" s="50"/>
      <c r="ML170" s="50"/>
      <c r="MM170" s="50"/>
      <c r="MN170" s="50"/>
      <c r="MO170" s="50"/>
      <c r="MP170" s="50"/>
      <c r="MQ170" s="50"/>
      <c r="MR170" s="50"/>
      <c r="MS170" s="50"/>
      <c r="MT170" s="50"/>
      <c r="MU170" s="50"/>
      <c r="MV170" s="50"/>
      <c r="MW170" s="50"/>
      <c r="MX170" s="50"/>
      <c r="MY170" s="50"/>
      <c r="MZ170" s="50"/>
      <c r="NA170" s="50"/>
      <c r="NB170" s="50"/>
      <c r="NC170" s="50"/>
      <c r="ND170" s="50"/>
      <c r="NE170" s="50"/>
      <c r="NF170" s="50"/>
      <c r="NG170" s="50"/>
      <c r="NH170" s="50"/>
      <c r="NI170" s="50"/>
      <c r="NJ170" s="50"/>
      <c r="NK170" s="50"/>
      <c r="NL170" s="50"/>
      <c r="NM170" s="50"/>
      <c r="NN170" s="50"/>
      <c r="NO170" s="50"/>
      <c r="NP170" s="50"/>
      <c r="NQ170" s="50"/>
      <c r="NR170" s="50"/>
      <c r="NS170" s="50"/>
      <c r="NT170" s="50"/>
      <c r="NU170" s="50"/>
      <c r="NV170" s="50"/>
      <c r="NW170" s="50"/>
      <c r="NX170" s="50"/>
      <c r="NY170" s="50"/>
      <c r="NZ170" s="50"/>
      <c r="OA170" s="50"/>
      <c r="OB170" s="50"/>
      <c r="OC170" s="50"/>
      <c r="OD170" s="50"/>
      <c r="OE170" s="50"/>
      <c r="OF170" s="50"/>
      <c r="OG170" s="50"/>
      <c r="OH170" s="50"/>
      <c r="OI170" s="50"/>
      <c r="OJ170" s="50"/>
      <c r="OK170" s="50"/>
      <c r="OL170" s="50"/>
      <c r="OM170" s="50"/>
      <c r="ON170" s="50"/>
      <c r="OO170" s="50"/>
      <c r="OP170" s="50"/>
      <c r="OQ170" s="50"/>
      <c r="OR170" s="50"/>
      <c r="OS170" s="50"/>
      <c r="OT170" s="50"/>
      <c r="OU170" s="50"/>
      <c r="OV170" s="50"/>
      <c r="OW170" s="50"/>
      <c r="OX170" s="50"/>
      <c r="OY170" s="50"/>
      <c r="OZ170" s="50"/>
      <c r="PA170" s="50"/>
      <c r="PB170" s="50"/>
      <c r="PC170" s="50"/>
      <c r="PD170" s="50"/>
      <c r="PE170" s="50"/>
      <c r="PF170" s="50"/>
      <c r="PG170" s="50"/>
      <c r="PH170" s="50"/>
      <c r="PI170" s="50"/>
      <c r="PJ170" s="50"/>
      <c r="PK170" s="50"/>
      <c r="PL170" s="50"/>
      <c r="PM170" s="50"/>
      <c r="PN170" s="50"/>
      <c r="PO170" s="50"/>
      <c r="PP170" s="50"/>
      <c r="PQ170" s="50"/>
      <c r="PR170" s="50"/>
      <c r="PS170" s="50"/>
      <c r="PT170" s="50"/>
      <c r="PU170" s="50"/>
      <c r="PV170" s="50"/>
      <c r="PW170" s="50"/>
      <c r="PX170" s="50"/>
      <c r="PY170" s="50"/>
      <c r="PZ170" s="50"/>
      <c r="QA170" s="50"/>
      <c r="QB170" s="50"/>
      <c r="QC170" s="50"/>
      <c r="QD170" s="50"/>
      <c r="QE170" s="50"/>
      <c r="QF170" s="50"/>
      <c r="QG170" s="50"/>
      <c r="QH170" s="50"/>
      <c r="QI170" s="50"/>
      <c r="QJ170" s="50"/>
      <c r="QK170" s="50"/>
      <c r="QL170" s="50"/>
      <c r="QM170" s="50"/>
      <c r="QN170" s="50"/>
      <c r="QO170" s="50"/>
      <c r="QP170" s="50"/>
      <c r="QQ170" s="50"/>
      <c r="QR170" s="50"/>
      <c r="QS170" s="50"/>
      <c r="QT170" s="50"/>
      <c r="QU170" s="50"/>
      <c r="QV170" s="50"/>
      <c r="QW170" s="50"/>
      <c r="QX170" s="50"/>
      <c r="QY170" s="50"/>
      <c r="QZ170" s="50"/>
      <c r="RA170" s="50"/>
      <c r="RB170" s="50"/>
      <c r="RC170" s="50"/>
      <c r="RD170" s="50"/>
      <c r="RE170" s="50"/>
      <c r="RF170" s="50"/>
      <c r="RG170" s="50"/>
      <c r="RH170" s="50"/>
      <c r="RI170" s="50"/>
      <c r="RJ170" s="50"/>
      <c r="RK170" s="50"/>
      <c r="RL170" s="50"/>
      <c r="RM170" s="50"/>
      <c r="RN170" s="50"/>
      <c r="RO170" s="50"/>
      <c r="RP170" s="50"/>
      <c r="RQ170" s="50"/>
      <c r="RR170" s="50"/>
      <c r="RS170" s="50"/>
      <c r="RT170" s="50"/>
      <c r="RU170" s="50"/>
      <c r="RV170" s="50"/>
      <c r="RW170" s="50"/>
      <c r="RX170" s="50"/>
      <c r="RY170" s="50"/>
      <c r="RZ170" s="50"/>
      <c r="SA170" s="50"/>
      <c r="SB170" s="50"/>
      <c r="SC170" s="50"/>
      <c r="SD170" s="50"/>
      <c r="SE170" s="50"/>
      <c r="SF170" s="50"/>
      <c r="SG170" s="50"/>
      <c r="SH170" s="50"/>
      <c r="SI170" s="50"/>
      <c r="SJ170" s="50"/>
      <c r="SK170" s="50"/>
      <c r="SL170" s="50"/>
      <c r="SM170" s="50"/>
      <c r="SN170" s="50"/>
      <c r="SO170" s="50"/>
      <c r="SP170" s="50"/>
      <c r="SQ170" s="50"/>
      <c r="SR170" s="50"/>
      <c r="SS170" s="50"/>
      <c r="ST170" s="50"/>
      <c r="SU170" s="50"/>
      <c r="SV170" s="50"/>
      <c r="SW170" s="50"/>
      <c r="SX170" s="50"/>
      <c r="SY170" s="50"/>
      <c r="SZ170" s="50"/>
      <c r="TA170" s="50"/>
      <c r="TB170" s="50"/>
      <c r="TC170" s="50"/>
      <c r="TD170" s="50"/>
      <c r="TE170" s="50"/>
      <c r="TF170" s="50"/>
      <c r="TG170" s="50"/>
      <c r="TH170" s="50"/>
      <c r="TI170" s="50"/>
      <c r="TJ170" s="50"/>
      <c r="TK170" s="50"/>
      <c r="TL170" s="50"/>
      <c r="TM170" s="50"/>
      <c r="TN170" s="50"/>
      <c r="TO170" s="50"/>
      <c r="TP170" s="50"/>
      <c r="TQ170" s="50"/>
      <c r="TR170" s="50"/>
      <c r="TS170" s="50"/>
      <c r="TT170" s="50"/>
      <c r="TU170" s="50"/>
      <c r="TV170" s="50"/>
      <c r="TW170" s="50"/>
      <c r="TX170" s="50"/>
      <c r="TY170" s="50"/>
      <c r="TZ170" s="50"/>
      <c r="UA170" s="50"/>
      <c r="UB170" s="50"/>
      <c r="UC170" s="50"/>
      <c r="UD170" s="50"/>
      <c r="UE170" s="50"/>
      <c r="UF170" s="50"/>
      <c r="UG170" s="50"/>
      <c r="UH170" s="50"/>
      <c r="UI170" s="50"/>
      <c r="UJ170" s="50"/>
      <c r="UK170" s="50"/>
      <c r="UL170" s="50"/>
      <c r="UM170" s="50"/>
      <c r="UN170" s="50"/>
      <c r="UO170" s="50"/>
      <c r="UP170" s="50"/>
      <c r="UQ170" s="50"/>
      <c r="UR170" s="50"/>
      <c r="US170" s="50"/>
      <c r="UT170" s="50"/>
      <c r="UU170" s="50"/>
      <c r="UV170" s="50"/>
      <c r="UW170" s="50"/>
      <c r="UX170" s="50"/>
      <c r="UY170" s="50"/>
      <c r="UZ170" s="50"/>
      <c r="VA170" s="50"/>
      <c r="VB170" s="50"/>
      <c r="VC170" s="50"/>
      <c r="VD170" s="50"/>
      <c r="VE170" s="50"/>
      <c r="VF170" s="50"/>
      <c r="VG170" s="50"/>
      <c r="VH170" s="50"/>
      <c r="VI170" s="50"/>
      <c r="VJ170" s="50"/>
      <c r="VK170" s="50"/>
      <c r="VL170" s="50"/>
      <c r="VM170" s="50"/>
      <c r="VN170" s="50"/>
      <c r="VO170" s="50"/>
      <c r="VP170" s="50"/>
      <c r="VQ170" s="50"/>
      <c r="VR170" s="50"/>
      <c r="VS170" s="50"/>
      <c r="VT170" s="50"/>
      <c r="VU170" s="50"/>
      <c r="VV170" s="50"/>
      <c r="VW170" s="50"/>
      <c r="VX170" s="50"/>
      <c r="VY170" s="50"/>
      <c r="VZ170" s="50"/>
      <c r="WA170" s="50"/>
      <c r="WB170" s="50"/>
      <c r="WC170" s="50"/>
      <c r="WD170" s="50"/>
      <c r="WE170" s="50"/>
      <c r="WF170" s="50"/>
      <c r="WG170" s="50"/>
      <c r="WH170" s="50"/>
      <c r="WI170" s="50"/>
      <c r="WJ170" s="50"/>
      <c r="WK170" s="50"/>
      <c r="WL170" s="50"/>
      <c r="WM170" s="50"/>
      <c r="WN170" s="50"/>
      <c r="WO170" s="50"/>
      <c r="WP170" s="50"/>
      <c r="WQ170" s="50"/>
      <c r="WR170" s="50"/>
      <c r="WS170" s="50"/>
      <c r="WT170" s="50"/>
      <c r="WU170" s="50"/>
      <c r="WV170" s="50"/>
      <c r="WW170" s="50"/>
      <c r="WX170" s="50"/>
      <c r="WY170" s="50"/>
      <c r="WZ170" s="50"/>
      <c r="XA170" s="50"/>
      <c r="XB170" s="50"/>
      <c r="XC170" s="50"/>
      <c r="XD170" s="50"/>
      <c r="XE170" s="50"/>
      <c r="XF170" s="50"/>
      <c r="XG170" s="50"/>
      <c r="XH170" s="50"/>
      <c r="XI170" s="50"/>
      <c r="XJ170" s="50"/>
      <c r="XK170" s="50"/>
      <c r="XL170" s="50"/>
      <c r="XM170" s="50"/>
      <c r="XN170" s="50"/>
      <c r="XO170" s="50"/>
      <c r="XP170" s="50"/>
      <c r="XQ170" s="50"/>
      <c r="XR170" s="50"/>
      <c r="XS170" s="50"/>
      <c r="XT170" s="50"/>
      <c r="XU170" s="50"/>
      <c r="XV170" s="50"/>
      <c r="XW170" s="50"/>
      <c r="XX170" s="50"/>
      <c r="XY170" s="50"/>
      <c r="XZ170" s="50"/>
      <c r="YA170" s="50"/>
      <c r="YB170" s="50"/>
      <c r="YC170" s="50"/>
      <c r="YD170" s="50"/>
      <c r="YE170" s="50"/>
      <c r="YF170" s="50"/>
      <c r="YG170" s="50"/>
      <c r="YH170" s="50"/>
      <c r="YI170" s="50"/>
      <c r="YJ170" s="50"/>
      <c r="YK170" s="50"/>
      <c r="YL170" s="50"/>
      <c r="YM170" s="50"/>
      <c r="YN170" s="50"/>
      <c r="YO170" s="50"/>
      <c r="YP170" s="50"/>
      <c r="YQ170" s="50"/>
      <c r="YR170" s="50"/>
      <c r="YS170" s="50"/>
      <c r="YT170" s="50"/>
      <c r="YU170" s="50"/>
      <c r="YV170" s="50"/>
      <c r="YW170" s="50"/>
      <c r="YX170" s="50"/>
      <c r="YY170" s="50"/>
      <c r="YZ170" s="50"/>
      <c r="ZA170" s="50"/>
      <c r="ZB170" s="50"/>
      <c r="ZC170" s="50"/>
      <c r="ZD170" s="50"/>
      <c r="ZE170" s="50"/>
      <c r="ZF170" s="50"/>
      <c r="ZG170" s="50"/>
      <c r="ZH170" s="50"/>
      <c r="ZI170" s="50"/>
      <c r="ZJ170" s="50"/>
      <c r="ZK170" s="50"/>
      <c r="ZL170" s="50"/>
      <c r="ZM170" s="50"/>
      <c r="ZN170" s="50"/>
      <c r="ZO170" s="50"/>
      <c r="ZP170" s="50"/>
      <c r="ZQ170" s="50"/>
      <c r="ZR170" s="50"/>
      <c r="ZS170" s="50"/>
      <c r="ZT170" s="50"/>
      <c r="ZU170" s="50"/>
      <c r="ZV170" s="50"/>
      <c r="ZW170" s="50"/>
      <c r="ZX170" s="50"/>
      <c r="ZY170" s="50"/>
      <c r="ZZ170" s="50"/>
      <c r="AAA170" s="50"/>
      <c r="AAB170" s="50"/>
      <c r="AAC170" s="50"/>
      <c r="AAD170" s="50"/>
      <c r="AAE170" s="50"/>
      <c r="AAF170" s="50"/>
      <c r="AAG170" s="50"/>
      <c r="AAH170" s="50"/>
      <c r="AAI170" s="50"/>
      <c r="AAJ170" s="50"/>
      <c r="AAK170" s="50"/>
      <c r="AAL170" s="50"/>
      <c r="AAM170" s="50"/>
      <c r="AAN170" s="50"/>
      <c r="AAO170" s="50"/>
      <c r="AAP170" s="50"/>
      <c r="AAQ170" s="50"/>
      <c r="AAR170" s="50"/>
      <c r="AAS170" s="50"/>
      <c r="AAT170" s="50"/>
      <c r="AAU170" s="50"/>
      <c r="AAV170" s="50"/>
      <c r="AAW170" s="50"/>
      <c r="AAX170" s="50"/>
      <c r="AAY170" s="50"/>
      <c r="AAZ170" s="50"/>
      <c r="ABA170" s="50"/>
      <c r="ABB170" s="50"/>
      <c r="ABC170" s="50"/>
      <c r="ABD170" s="50"/>
      <c r="ABE170" s="50"/>
      <c r="ABF170" s="50"/>
      <c r="ABG170" s="50"/>
      <c r="ABH170" s="50"/>
      <c r="ABI170" s="50"/>
      <c r="ABJ170" s="50"/>
      <c r="ABK170" s="50"/>
      <c r="ABL170" s="50"/>
      <c r="ABM170" s="50"/>
      <c r="ABN170" s="50"/>
      <c r="ABO170" s="50"/>
      <c r="ABP170" s="50"/>
      <c r="ABQ170" s="50"/>
      <c r="ABR170" s="50"/>
      <c r="ABS170" s="50"/>
      <c r="ABT170" s="50"/>
      <c r="ABU170" s="50"/>
      <c r="ABV170" s="50"/>
      <c r="ABW170" s="50"/>
      <c r="ABX170" s="50"/>
      <c r="ABY170" s="50"/>
      <c r="ABZ170" s="50"/>
      <c r="ACA170" s="50"/>
      <c r="ACB170" s="50"/>
      <c r="ACC170" s="50"/>
      <c r="ACD170" s="50"/>
      <c r="ACE170" s="50"/>
      <c r="ACF170" s="50"/>
      <c r="ACG170" s="50"/>
      <c r="ACH170" s="50"/>
      <c r="ACI170" s="50"/>
      <c r="ACJ170" s="50"/>
      <c r="ACK170" s="50"/>
      <c r="ACL170" s="50"/>
      <c r="ACM170" s="50"/>
      <c r="ACN170" s="50"/>
      <c r="ACO170" s="50"/>
      <c r="ACP170" s="50"/>
      <c r="ACQ170" s="50"/>
      <c r="ACR170" s="50"/>
      <c r="ACS170" s="50"/>
      <c r="ACT170" s="50"/>
      <c r="ACU170" s="50"/>
      <c r="ACV170" s="50"/>
      <c r="ACW170" s="50"/>
      <c r="ACX170" s="50"/>
      <c r="ACY170" s="50"/>
      <c r="ACZ170" s="50"/>
      <c r="ADA170" s="50"/>
      <c r="ADB170" s="50"/>
      <c r="ADC170" s="50"/>
      <c r="ADD170" s="50"/>
      <c r="ADE170" s="50"/>
      <c r="ADF170" s="50"/>
      <c r="ADG170" s="50"/>
      <c r="ADH170" s="50"/>
      <c r="ADI170" s="50"/>
      <c r="ADJ170" s="50"/>
      <c r="ADK170" s="50"/>
      <c r="ADL170" s="50"/>
      <c r="ADM170" s="50"/>
      <c r="ADN170" s="50"/>
      <c r="ADO170" s="50"/>
      <c r="ADP170" s="50"/>
      <c r="ADQ170" s="50"/>
      <c r="ADR170" s="50"/>
      <c r="ADS170" s="50"/>
      <c r="ADT170" s="50"/>
      <c r="ADU170" s="50"/>
      <c r="ADV170" s="50"/>
      <c r="ADW170" s="50"/>
      <c r="ADX170" s="50"/>
      <c r="ADY170" s="50"/>
      <c r="ADZ170" s="50"/>
      <c r="AEA170" s="50"/>
      <c r="AEB170" s="50"/>
      <c r="AEC170" s="50"/>
      <c r="AED170" s="50"/>
      <c r="AEE170" s="50"/>
      <c r="AEF170" s="50"/>
      <c r="AEG170" s="50"/>
      <c r="AEH170" s="50"/>
      <c r="AEI170" s="50"/>
      <c r="AEJ170" s="50"/>
      <c r="AEK170" s="50"/>
      <c r="AEL170" s="50"/>
      <c r="AEM170" s="50"/>
      <c r="AEN170" s="50"/>
      <c r="AEO170" s="50"/>
      <c r="AEP170" s="50"/>
      <c r="AEQ170" s="50"/>
      <c r="AER170" s="50"/>
      <c r="AES170" s="50"/>
      <c r="AET170" s="50"/>
      <c r="AEU170" s="50"/>
      <c r="AEV170" s="50"/>
      <c r="AEW170" s="50"/>
      <c r="AEX170" s="50"/>
      <c r="AEY170" s="50"/>
      <c r="AEZ170" s="50"/>
      <c r="AFA170" s="50"/>
      <c r="AFB170" s="50"/>
      <c r="AFC170" s="50"/>
      <c r="AFD170" s="50"/>
      <c r="AFE170" s="50"/>
      <c r="AFF170" s="50"/>
      <c r="AFG170" s="50"/>
      <c r="AFH170" s="50"/>
      <c r="AFI170" s="50"/>
      <c r="AFJ170" s="50"/>
      <c r="AFK170" s="50"/>
      <c r="AFL170" s="50"/>
      <c r="AFM170" s="50"/>
      <c r="AFN170" s="50"/>
      <c r="AFO170" s="50"/>
      <c r="AFP170" s="50"/>
      <c r="AFQ170" s="50"/>
      <c r="AFR170" s="50"/>
      <c r="AFS170" s="50"/>
      <c r="AFT170" s="50"/>
      <c r="AFU170" s="50"/>
      <c r="AFV170" s="50"/>
      <c r="AFW170" s="50"/>
      <c r="AFX170" s="50"/>
      <c r="AFY170" s="50"/>
      <c r="AFZ170" s="50"/>
      <c r="AGA170" s="50"/>
      <c r="AGB170" s="50"/>
      <c r="AGC170" s="50"/>
      <c r="AGD170" s="50"/>
      <c r="AGE170" s="50"/>
      <c r="AGF170" s="50"/>
      <c r="AGG170" s="50"/>
      <c r="AGH170" s="50"/>
      <c r="AGI170" s="50"/>
      <c r="AGJ170" s="50"/>
      <c r="AGK170" s="50"/>
      <c r="AGL170" s="50"/>
      <c r="AGM170" s="50"/>
      <c r="AGN170" s="50"/>
      <c r="AGO170" s="50"/>
      <c r="AGP170" s="50"/>
      <c r="AGQ170" s="50"/>
      <c r="AGR170" s="50"/>
      <c r="AGS170" s="50"/>
      <c r="AGT170" s="50"/>
      <c r="AGU170" s="50"/>
      <c r="AGV170" s="50"/>
      <c r="AGW170" s="50"/>
      <c r="AGX170" s="50"/>
      <c r="AGY170" s="50"/>
      <c r="AGZ170" s="50"/>
      <c r="AHA170" s="50"/>
      <c r="AHB170" s="50"/>
      <c r="AHC170" s="50"/>
      <c r="AHD170" s="50"/>
      <c r="AHE170" s="50"/>
      <c r="AHF170" s="50"/>
      <c r="AHG170" s="50"/>
      <c r="AHH170" s="50"/>
      <c r="AHI170" s="50"/>
      <c r="AHJ170" s="50"/>
      <c r="AHK170" s="50"/>
      <c r="AHL170" s="50"/>
      <c r="AHM170" s="50"/>
      <c r="AHN170" s="50"/>
      <c r="AHO170" s="50"/>
      <c r="AHP170" s="50"/>
      <c r="AHQ170" s="50"/>
      <c r="AHR170" s="50"/>
      <c r="AHS170" s="50"/>
      <c r="AHT170" s="50"/>
      <c r="AHU170" s="50"/>
      <c r="AHV170" s="50"/>
      <c r="AHW170" s="50"/>
      <c r="AHX170" s="50"/>
      <c r="AHY170" s="50"/>
      <c r="AHZ170" s="50"/>
      <c r="AIA170" s="50"/>
      <c r="AIB170" s="50"/>
      <c r="AIC170" s="50"/>
      <c r="AID170" s="50"/>
      <c r="AIE170" s="50"/>
      <c r="AIF170" s="50"/>
      <c r="AIG170" s="50"/>
      <c r="AIH170" s="50"/>
      <c r="AII170" s="50"/>
      <c r="AIJ170" s="50"/>
      <c r="AIK170" s="50"/>
      <c r="AIL170" s="50"/>
      <c r="AIM170" s="50"/>
      <c r="AIN170" s="50"/>
      <c r="AIO170" s="50"/>
      <c r="AIP170" s="50"/>
      <c r="AIQ170" s="50"/>
      <c r="AIR170" s="50"/>
      <c r="AIS170" s="50"/>
      <c r="AIT170" s="50"/>
      <c r="AIU170" s="50"/>
      <c r="AIV170" s="50"/>
      <c r="AIW170" s="50"/>
      <c r="AIX170" s="50"/>
      <c r="AIY170" s="50"/>
      <c r="AIZ170" s="50"/>
      <c r="AJA170" s="50"/>
      <c r="AJB170" s="50"/>
      <c r="AJC170" s="50"/>
      <c r="AJD170" s="50"/>
      <c r="AJE170" s="50"/>
      <c r="AJF170" s="50"/>
      <c r="AJG170" s="50"/>
      <c r="AJH170" s="50"/>
      <c r="AJI170" s="50"/>
      <c r="AJJ170" s="50"/>
      <c r="AJK170" s="50"/>
      <c r="AJL170" s="50"/>
      <c r="AJM170" s="50"/>
      <c r="AJN170" s="50"/>
      <c r="AJO170" s="50"/>
      <c r="AJP170" s="50"/>
      <c r="AJQ170" s="50"/>
      <c r="AJR170" s="50"/>
      <c r="AJS170" s="50"/>
      <c r="AJT170" s="50"/>
      <c r="AJU170" s="50"/>
      <c r="AJV170" s="50"/>
      <c r="AJW170" s="50"/>
      <c r="AJX170" s="50"/>
      <c r="AJY170" s="50"/>
      <c r="AJZ170" s="50"/>
      <c r="AKA170" s="50"/>
      <c r="AKB170" s="50"/>
      <c r="AKC170" s="50"/>
      <c r="AKD170" s="50"/>
      <c r="AKE170" s="50"/>
      <c r="AKF170" s="50"/>
      <c r="AKG170" s="50"/>
      <c r="AKH170" s="50"/>
      <c r="AKI170" s="50"/>
      <c r="AKJ170" s="50"/>
      <c r="AKK170" s="50"/>
      <c r="AKL170" s="50"/>
      <c r="AKM170" s="50"/>
      <c r="AKN170" s="50"/>
      <c r="AKO170" s="50"/>
      <c r="AKP170" s="50"/>
      <c r="AKQ170" s="50"/>
      <c r="AKR170" s="50"/>
      <c r="AKS170" s="50"/>
      <c r="AKT170" s="50"/>
      <c r="AKU170" s="50"/>
      <c r="AKV170" s="50"/>
      <c r="AKW170" s="50"/>
      <c r="AKX170" s="50"/>
      <c r="AKY170" s="50"/>
      <c r="AKZ170" s="50"/>
      <c r="ALA170" s="50"/>
      <c r="ALB170" s="50"/>
      <c r="ALC170" s="50"/>
      <c r="ALD170" s="50"/>
      <c r="ALE170" s="50"/>
      <c r="ALF170" s="50"/>
      <c r="ALG170" s="50"/>
      <c r="ALH170" s="50"/>
      <c r="ALI170" s="50"/>
      <c r="ALJ170" s="50"/>
      <c r="ALK170" s="50"/>
      <c r="ALL170" s="50"/>
      <c r="ALM170" s="50"/>
      <c r="ALN170" s="50"/>
      <c r="ALO170" s="50"/>
      <c r="ALP170" s="50"/>
      <c r="ALQ170" s="50"/>
      <c r="ALR170" s="50"/>
      <c r="ALS170" s="50"/>
      <c r="ALT170" s="50"/>
      <c r="ALU170" s="50"/>
      <c r="ALV170" s="50"/>
      <c r="ALW170" s="50"/>
      <c r="ALX170" s="50"/>
      <c r="ALY170" s="50"/>
      <c r="ALZ170" s="50"/>
      <c r="AMA170" s="50"/>
      <c r="AMB170" s="50"/>
      <c r="AMC170" s="50"/>
      <c r="AMD170" s="50"/>
      <c r="AME170" s="50"/>
      <c r="AMF170" s="50"/>
      <c r="AMG170" s="50"/>
      <c r="AMH170" s="50"/>
      <c r="AMI170" s="50"/>
      <c r="AMJ170" s="50"/>
      <c r="AMK170" s="50"/>
    </row>
    <row r="171" spans="1:1025" ht="48">
      <c r="A171" s="10" t="s">
        <v>2</v>
      </c>
      <c r="B171" s="10" t="s">
        <v>3</v>
      </c>
      <c r="C171" s="10" t="s">
        <v>4</v>
      </c>
      <c r="D171" s="11" t="s">
        <v>5</v>
      </c>
      <c r="E171" s="10" t="s">
        <v>6</v>
      </c>
      <c r="F171" s="12" t="s">
        <v>7</v>
      </c>
      <c r="G171" s="13" t="s">
        <v>8</v>
      </c>
      <c r="H171" s="14" t="s">
        <v>9</v>
      </c>
      <c r="I171" s="13" t="s">
        <v>10</v>
      </c>
      <c r="J171" s="13" t="s">
        <v>11</v>
      </c>
      <c r="K171" s="15" t="s">
        <v>12</v>
      </c>
      <c r="L171" s="15" t="s">
        <v>13</v>
      </c>
      <c r="M171" s="15" t="s">
        <v>14</v>
      </c>
      <c r="N171" s="15" t="s">
        <v>15</v>
      </c>
      <c r="O171" s="15" t="s">
        <v>16</v>
      </c>
      <c r="P171" s="110"/>
      <c r="Q171" s="110"/>
      <c r="R171" s="110"/>
      <c r="S171" s="110"/>
    </row>
    <row r="172" spans="1:1025" ht="132">
      <c r="A172" s="51">
        <v>1</v>
      </c>
      <c r="B172" s="156" t="s">
        <v>237</v>
      </c>
      <c r="C172" s="133" t="s">
        <v>238</v>
      </c>
      <c r="D172" s="122">
        <v>96</v>
      </c>
      <c r="E172" s="123" t="s">
        <v>19</v>
      </c>
      <c r="F172" s="40"/>
      <c r="G172" s="22">
        <f>D172*F172</f>
        <v>0</v>
      </c>
      <c r="H172" s="23">
        <v>0.23</v>
      </c>
      <c r="I172" s="24">
        <f>G172*H172</f>
        <v>0</v>
      </c>
      <c r="J172" s="24">
        <f>G172+I172</f>
        <v>0</v>
      </c>
      <c r="K172" s="51"/>
      <c r="L172" s="51"/>
      <c r="M172" s="124"/>
      <c r="N172" s="51"/>
      <c r="O172" s="51"/>
      <c r="P172" s="157"/>
      <c r="Q172" s="110"/>
      <c r="R172" s="110"/>
      <c r="S172" s="110"/>
    </row>
    <row r="173" spans="1:1025">
      <c r="B173" s="6"/>
      <c r="F173" s="34" t="s">
        <v>50</v>
      </c>
      <c r="G173" s="114">
        <f>SUM(G172:G172)</f>
        <v>0</v>
      </c>
      <c r="H173" s="155"/>
      <c r="I173" s="114">
        <f>SUM(I172:I172)</f>
        <v>0</v>
      </c>
      <c r="J173" s="114">
        <f>SUM(J172:J172)</f>
        <v>0</v>
      </c>
      <c r="K173" s="110"/>
      <c r="L173" s="110"/>
      <c r="M173" s="110"/>
      <c r="N173" s="110"/>
      <c r="O173" s="110"/>
      <c r="P173" s="157"/>
      <c r="Q173" s="110"/>
      <c r="R173" s="110"/>
      <c r="S173" s="110"/>
    </row>
    <row r="174" spans="1:1025">
      <c r="A174" s="91"/>
      <c r="B174" s="117" t="s">
        <v>213</v>
      </c>
      <c r="C174" s="143"/>
      <c r="D174" s="94"/>
      <c r="E174" s="95"/>
      <c r="F174" s="144"/>
      <c r="G174" s="145"/>
      <c r="H174" s="92"/>
      <c r="I174" s="145"/>
      <c r="J174" s="145"/>
      <c r="P174" s="157"/>
      <c r="Q174" s="110"/>
      <c r="R174" s="110"/>
      <c r="S174" s="110"/>
    </row>
    <row r="175" spans="1:1025" ht="48">
      <c r="A175" s="10" t="s">
        <v>2</v>
      </c>
      <c r="B175" s="10" t="s">
        <v>3</v>
      </c>
      <c r="C175" s="10" t="s">
        <v>4</v>
      </c>
      <c r="D175" s="11" t="s">
        <v>5</v>
      </c>
      <c r="E175" s="10" t="s">
        <v>6</v>
      </c>
      <c r="F175" s="12" t="s">
        <v>7</v>
      </c>
      <c r="G175" s="13" t="s">
        <v>8</v>
      </c>
      <c r="H175" s="14" t="s">
        <v>9</v>
      </c>
      <c r="I175" s="13" t="s">
        <v>10</v>
      </c>
      <c r="J175" s="13" t="s">
        <v>11</v>
      </c>
      <c r="K175" s="15" t="s">
        <v>12</v>
      </c>
      <c r="L175" s="15" t="s">
        <v>13</v>
      </c>
      <c r="M175" s="15" t="s">
        <v>14</v>
      </c>
      <c r="N175" s="15" t="s">
        <v>15</v>
      </c>
      <c r="O175" s="15" t="s">
        <v>16</v>
      </c>
    </row>
    <row r="176" spans="1:1025" ht="48">
      <c r="A176" s="51">
        <v>1</v>
      </c>
      <c r="B176" s="42" t="s">
        <v>214</v>
      </c>
      <c r="C176" s="42" t="s">
        <v>215</v>
      </c>
      <c r="D176" s="118">
        <v>50</v>
      </c>
      <c r="E176" s="90" t="s">
        <v>19</v>
      </c>
      <c r="F176" s="40"/>
      <c r="G176" s="22">
        <f>D176*F176</f>
        <v>0</v>
      </c>
      <c r="H176" s="23">
        <v>0.23</v>
      </c>
      <c r="I176" s="24">
        <f>G176*H176</f>
        <v>0</v>
      </c>
      <c r="J176" s="24">
        <f>G176+I176</f>
        <v>0</v>
      </c>
      <c r="K176" s="51"/>
      <c r="L176" s="51"/>
      <c r="M176" s="68"/>
      <c r="N176" s="27"/>
      <c r="O176" s="27"/>
      <c r="P176" s="110"/>
      <c r="Q176" s="110"/>
      <c r="R176" s="110"/>
      <c r="S176" s="110"/>
    </row>
    <row r="177" spans="1:19" ht="36">
      <c r="A177" s="51">
        <v>2</v>
      </c>
      <c r="B177" s="42" t="s">
        <v>216</v>
      </c>
      <c r="C177" s="42" t="s">
        <v>217</v>
      </c>
      <c r="D177" s="118">
        <v>50</v>
      </c>
      <c r="E177" s="90" t="s">
        <v>196</v>
      </c>
      <c r="F177" s="40"/>
      <c r="G177" s="22">
        <f>D177*F177</f>
        <v>0</v>
      </c>
      <c r="H177" s="23">
        <v>0.23</v>
      </c>
      <c r="I177" s="24">
        <f>G177*H177</f>
        <v>0</v>
      </c>
      <c r="J177" s="24">
        <f>G177+I177</f>
        <v>0</v>
      </c>
      <c r="K177" s="51"/>
      <c r="L177" s="51"/>
      <c r="M177" s="68"/>
      <c r="N177" s="27"/>
      <c r="O177" s="27"/>
      <c r="P177" s="110"/>
      <c r="Q177" s="110"/>
      <c r="R177" s="110"/>
      <c r="S177" s="110"/>
    </row>
    <row r="178" spans="1:19">
      <c r="A178" s="91"/>
      <c r="B178" s="105" t="s">
        <v>49</v>
      </c>
      <c r="C178" s="143"/>
      <c r="D178" s="94"/>
      <c r="E178" s="95"/>
      <c r="F178" s="34" t="s">
        <v>50</v>
      </c>
      <c r="G178" s="146">
        <f>SUM(G176:G177)</f>
        <v>0</v>
      </c>
      <c r="H178" s="92"/>
      <c r="I178" s="146">
        <f>SUM(I176:I177)</f>
        <v>0</v>
      </c>
      <c r="J178" s="146">
        <f>SUM(J176:J177)</f>
        <v>0</v>
      </c>
      <c r="P178" s="110"/>
      <c r="Q178" s="110"/>
      <c r="R178" s="110"/>
      <c r="S178" s="110"/>
    </row>
    <row r="179" spans="1:19">
      <c r="B179" s="92" t="s">
        <v>218</v>
      </c>
      <c r="K179" s="110"/>
      <c r="L179" s="110"/>
      <c r="M179" s="110"/>
      <c r="N179" s="110"/>
      <c r="O179" s="110"/>
      <c r="P179" s="110"/>
      <c r="Q179" s="110"/>
      <c r="R179" s="110"/>
      <c r="S179" s="110"/>
    </row>
    <row r="180" spans="1:19">
      <c r="B180" s="92"/>
      <c r="K180" s="110"/>
      <c r="L180" s="110"/>
      <c r="M180" s="110"/>
      <c r="N180" s="110"/>
      <c r="O180" s="110"/>
      <c r="P180" s="110"/>
      <c r="Q180" s="110"/>
      <c r="R180" s="110"/>
      <c r="S180" s="110"/>
    </row>
    <row r="181" spans="1:19" s="50" customFormat="1" ht="12">
      <c r="A181" s="1"/>
      <c r="B181" s="147" t="s">
        <v>49</v>
      </c>
      <c r="C181" s="37"/>
      <c r="D181" s="49"/>
      <c r="E181" s="1"/>
      <c r="F181" s="37"/>
      <c r="G181" s="148"/>
      <c r="H181" s="148"/>
      <c r="I181" s="148"/>
      <c r="J181" s="148"/>
      <c r="K181" s="37"/>
      <c r="L181" s="37"/>
      <c r="M181" s="37"/>
      <c r="N181" s="37"/>
      <c r="O181" s="37"/>
      <c r="P181" s="37"/>
      <c r="Q181" s="37"/>
      <c r="R181" s="37"/>
      <c r="S181" s="37"/>
    </row>
    <row r="182" spans="1:19" s="50" customFormat="1" ht="12">
      <c r="A182" s="1"/>
      <c r="B182" s="149" t="s">
        <v>219</v>
      </c>
      <c r="C182" s="37"/>
      <c r="D182" s="49"/>
      <c r="E182" s="1"/>
      <c r="F182" s="37"/>
      <c r="K182" s="37"/>
      <c r="L182" s="37"/>
      <c r="M182" s="37"/>
      <c r="N182" s="37"/>
      <c r="O182" s="37"/>
      <c r="P182" s="37"/>
      <c r="Q182" s="37"/>
      <c r="R182" s="37"/>
      <c r="S182" s="37"/>
    </row>
    <row r="183" spans="1:19" s="50" customFormat="1" ht="12">
      <c r="A183" s="1"/>
      <c r="B183" s="150" t="s">
        <v>220</v>
      </c>
      <c r="C183" s="37"/>
      <c r="D183" s="49"/>
      <c r="E183" s="1"/>
      <c r="F183" s="37"/>
      <c r="K183" s="37"/>
      <c r="L183" s="37"/>
      <c r="M183" s="37"/>
      <c r="N183" s="37"/>
      <c r="O183" s="37"/>
      <c r="P183" s="37"/>
      <c r="Q183" s="37"/>
      <c r="R183" s="37"/>
      <c r="S183" s="37"/>
    </row>
    <row r="184" spans="1:19" s="50" customFormat="1" ht="12">
      <c r="A184" s="1"/>
      <c r="B184" s="76"/>
      <c r="C184" s="37"/>
      <c r="D184" s="49"/>
      <c r="E184" s="1"/>
      <c r="F184" s="37"/>
      <c r="K184" s="37"/>
      <c r="L184" s="37"/>
      <c r="M184" s="37"/>
      <c r="N184" s="37"/>
      <c r="O184" s="37"/>
      <c r="P184" s="37"/>
      <c r="Q184" s="37"/>
      <c r="R184" s="37"/>
      <c r="S184" s="37"/>
    </row>
    <row r="186" spans="1:19">
      <c r="G186" s="151"/>
      <c r="H186" s="151"/>
      <c r="I186" s="151"/>
      <c r="J186" s="151"/>
    </row>
  </sheetData>
  <mergeCells count="1">
    <mergeCell ref="A2:O2"/>
  </mergeCells>
  <pageMargins left="0.14305555555555599" right="0.14305555555555599" top="0.32291666666666702" bottom="0.39374999999999999" header="0.51180555555555496" footer="0.51180555555555496"/>
  <pageSetup paperSize="9"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zal-1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Cycuła Maciej</cp:lastModifiedBy>
  <cp:revision>1</cp:revision>
  <cp:lastPrinted>2021-06-01T12:35:36Z</cp:lastPrinted>
  <dcterms:created xsi:type="dcterms:W3CDTF">2019-07-31T06:09:57Z</dcterms:created>
  <dcterms:modified xsi:type="dcterms:W3CDTF">2021-06-22T06:57:54Z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