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S:\Zamówienia Publiczne\Dominika\ZP PN 2020\ZP PN 2020 49 - ortopedia\3. pytania\"/>
    </mc:Choice>
  </mc:AlternateContent>
  <xr:revisionPtr revIDLastSave="0" documentId="13_ncr:1_{2D70680C-CAFA-4532-B126-C20609489D25}" xr6:coauthVersionLast="45" xr6:coauthVersionMax="45" xr10:uidLastSave="{00000000-0000-0000-0000-000000000000}"/>
  <bookViews>
    <workbookView xWindow="-120" yWindow="-120" windowWidth="29040" windowHeight="15840" tabRatio="447" xr2:uid="{00000000-000D-0000-FFFF-FFFF00000000}"/>
  </bookViews>
  <sheets>
    <sheet name="Arkusz1" sheetId="1" r:id="rId1"/>
  </sheets>
  <definedNames>
    <definedName name="_xlnm.Print_Area" localSheetId="0">Arkusz1!$A$1:$N$412</definedName>
  </definedNames>
  <calcPr calcId="181029"/>
</workbook>
</file>

<file path=xl/calcChain.xml><?xml version="1.0" encoding="utf-8"?>
<calcChain xmlns="http://schemas.openxmlformats.org/spreadsheetml/2006/main">
  <c r="F395" i="1" l="1"/>
  <c r="H395" i="1" s="1"/>
  <c r="F396" i="1"/>
  <c r="H396" i="1" s="1"/>
  <c r="I396" i="1" s="1"/>
  <c r="F397" i="1"/>
  <c r="F398" i="1"/>
  <c r="H398" i="1" s="1"/>
  <c r="F399" i="1"/>
  <c r="H399" i="1" s="1"/>
  <c r="F400" i="1"/>
  <c r="H400" i="1" s="1"/>
  <c r="I400" i="1" s="1"/>
  <c r="F401" i="1"/>
  <c r="F402" i="1"/>
  <c r="H402" i="1" s="1"/>
  <c r="F403" i="1"/>
  <c r="H403" i="1" s="1"/>
  <c r="F404" i="1"/>
  <c r="H404" i="1" s="1"/>
  <c r="I404" i="1" s="1"/>
  <c r="F384" i="1"/>
  <c r="H384" i="1" s="1"/>
  <c r="F385" i="1"/>
  <c r="F386" i="1"/>
  <c r="F387" i="1"/>
  <c r="F388" i="1"/>
  <c r="F389" i="1"/>
  <c r="F390" i="1"/>
  <c r="F391" i="1"/>
  <c r="F392" i="1"/>
  <c r="H392" i="1" s="1"/>
  <c r="F393" i="1"/>
  <c r="F394" i="1"/>
  <c r="H394" i="1" s="1"/>
  <c r="F376" i="1"/>
  <c r="H376" i="1" s="1"/>
  <c r="I376" i="1" s="1"/>
  <c r="F377" i="1"/>
  <c r="H377" i="1" s="1"/>
  <c r="I377" i="1" s="1"/>
  <c r="F375" i="1"/>
  <c r="F374" i="1"/>
  <c r="H374" i="1" s="1"/>
  <c r="I374" i="1" s="1"/>
  <c r="F369" i="1"/>
  <c r="H369" i="1" s="1"/>
  <c r="I369" i="1" s="1"/>
  <c r="F370" i="1"/>
  <c r="F371" i="1"/>
  <c r="F372" i="1"/>
  <c r="F361" i="1"/>
  <c r="H361" i="1" s="1"/>
  <c r="I361" i="1" s="1"/>
  <c r="F362" i="1"/>
  <c r="H362" i="1" s="1"/>
  <c r="I362" i="1" s="1"/>
  <c r="F363" i="1"/>
  <c r="H363" i="1" s="1"/>
  <c r="F364" i="1"/>
  <c r="F365" i="1"/>
  <c r="H365" i="1" s="1"/>
  <c r="F366" i="1"/>
  <c r="H366" i="1" s="1"/>
  <c r="F367" i="1"/>
  <c r="H367" i="1" s="1"/>
  <c r="F368" i="1"/>
  <c r="F356" i="1"/>
  <c r="F357" i="1"/>
  <c r="H357" i="1" s="1"/>
  <c r="I357" i="1" s="1"/>
  <c r="F359" i="1"/>
  <c r="H359" i="1" s="1"/>
  <c r="I359" i="1" s="1"/>
  <c r="F360" i="1"/>
  <c r="H401" i="1" l="1"/>
  <c r="I401" i="1" s="1"/>
  <c r="I392" i="1"/>
  <c r="H397" i="1"/>
  <c r="I397" i="1" s="1"/>
  <c r="F405" i="1"/>
  <c r="I403" i="1"/>
  <c r="I399" i="1"/>
  <c r="I395" i="1"/>
  <c r="I402" i="1"/>
  <c r="I398" i="1"/>
  <c r="I394" i="1"/>
  <c r="H388" i="1"/>
  <c r="I388" i="1" s="1"/>
  <c r="I384" i="1"/>
  <c r="H391" i="1"/>
  <c r="I391" i="1" s="1"/>
  <c r="H387" i="1"/>
  <c r="I387" i="1" s="1"/>
  <c r="H390" i="1"/>
  <c r="I390" i="1" s="1"/>
  <c r="H386" i="1"/>
  <c r="I386" i="1" s="1"/>
  <c r="H393" i="1"/>
  <c r="I393" i="1" s="1"/>
  <c r="H389" i="1"/>
  <c r="I389" i="1" s="1"/>
  <c r="H385" i="1"/>
  <c r="I385" i="1" s="1"/>
  <c r="H370" i="1"/>
  <c r="I370" i="1" s="1"/>
  <c r="H356" i="1"/>
  <c r="I356" i="1" s="1"/>
  <c r="I365" i="1"/>
  <c r="I366" i="1"/>
  <c r="H372" i="1"/>
  <c r="I372" i="1" s="1"/>
  <c r="H368" i="1"/>
  <c r="I368" i="1" s="1"/>
  <c r="H360" i="1"/>
  <c r="I360" i="1" s="1"/>
  <c r="I363" i="1"/>
  <c r="H364" i="1"/>
  <c r="I364" i="1" s="1"/>
  <c r="H371" i="1"/>
  <c r="I371" i="1" s="1"/>
  <c r="H375" i="1"/>
  <c r="I375" i="1" s="1"/>
  <c r="I367" i="1"/>
  <c r="F354" i="1"/>
  <c r="H354" i="1" s="1"/>
  <c r="F340" i="1"/>
  <c r="H340" i="1" s="1"/>
  <c r="I340" i="1" s="1"/>
  <c r="F342" i="1"/>
  <c r="H342" i="1" s="1"/>
  <c r="I342" i="1" s="1"/>
  <c r="F343" i="1"/>
  <c r="H343" i="1" s="1"/>
  <c r="I343" i="1" s="1"/>
  <c r="F345" i="1"/>
  <c r="H345" i="1" s="1"/>
  <c r="I345" i="1" s="1"/>
  <c r="F346" i="1"/>
  <c r="F348" i="1"/>
  <c r="H348" i="1" s="1"/>
  <c r="I348" i="1" s="1"/>
  <c r="F349" i="1"/>
  <c r="H349" i="1" s="1"/>
  <c r="F350" i="1"/>
  <c r="H350" i="1" s="1"/>
  <c r="F351" i="1"/>
  <c r="H351" i="1" s="1"/>
  <c r="I351" i="1" s="1"/>
  <c r="F352" i="1"/>
  <c r="H352" i="1" s="1"/>
  <c r="I352" i="1" s="1"/>
  <c r="F353" i="1"/>
  <c r="H353" i="1" s="1"/>
  <c r="F334" i="1"/>
  <c r="H334" i="1" s="1"/>
  <c r="I334" i="1" s="1"/>
  <c r="F335" i="1"/>
  <c r="H335" i="1" s="1"/>
  <c r="I335" i="1" s="1"/>
  <c r="F336" i="1"/>
  <c r="H336" i="1" s="1"/>
  <c r="I336" i="1" s="1"/>
  <c r="F338" i="1"/>
  <c r="H338" i="1" s="1"/>
  <c r="F339" i="1"/>
  <c r="H339" i="1" s="1"/>
  <c r="I339" i="1" s="1"/>
  <c r="F333" i="1"/>
  <c r="H405" i="1" l="1"/>
  <c r="I350" i="1"/>
  <c r="I353" i="1"/>
  <c r="I349" i="1"/>
  <c r="H346" i="1"/>
  <c r="I346" i="1" s="1"/>
  <c r="I338" i="1"/>
  <c r="H333" i="1"/>
  <c r="I354" i="1"/>
  <c r="F306" i="1"/>
  <c r="F307" i="1"/>
  <c r="F309" i="1"/>
  <c r="F310" i="1"/>
  <c r="F312" i="1"/>
  <c r="H312" i="1" s="1"/>
  <c r="I312" i="1" s="1"/>
  <c r="F313" i="1"/>
  <c r="H313" i="1" s="1"/>
  <c r="I313" i="1" s="1"/>
  <c r="F314" i="1"/>
  <c r="H314" i="1" s="1"/>
  <c r="I314" i="1" s="1"/>
  <c r="F315" i="1"/>
  <c r="H315" i="1" s="1"/>
  <c r="F317" i="1"/>
  <c r="F318" i="1"/>
  <c r="H318" i="1" s="1"/>
  <c r="F319" i="1"/>
  <c r="H319" i="1" s="1"/>
  <c r="I319" i="1" s="1"/>
  <c r="F320" i="1"/>
  <c r="H320" i="1" s="1"/>
  <c r="F321" i="1"/>
  <c r="H321" i="1" s="1"/>
  <c r="I321" i="1" s="1"/>
  <c r="F323" i="1"/>
  <c r="F324" i="1"/>
  <c r="F325" i="1"/>
  <c r="F326" i="1"/>
  <c r="F327" i="1"/>
  <c r="F328" i="1"/>
  <c r="F329" i="1"/>
  <c r="F330" i="1"/>
  <c r="I405" i="1" l="1"/>
  <c r="I333" i="1"/>
  <c r="H317" i="1"/>
  <c r="I317" i="1" s="1"/>
  <c r="H329" i="1"/>
  <c r="I329" i="1" s="1"/>
  <c r="H325" i="1"/>
  <c r="I325" i="1" s="1"/>
  <c r="H306" i="1"/>
  <c r="I306" i="1" s="1"/>
  <c r="H328" i="1"/>
  <c r="I328" i="1" s="1"/>
  <c r="H324" i="1"/>
  <c r="I324" i="1" s="1"/>
  <c r="I315" i="1"/>
  <c r="H310" i="1"/>
  <c r="I310" i="1" s="1"/>
  <c r="H327" i="1"/>
  <c r="I327" i="1" s="1"/>
  <c r="H323" i="1"/>
  <c r="I323" i="1" s="1"/>
  <c r="I318" i="1"/>
  <c r="H309" i="1"/>
  <c r="I309" i="1" s="1"/>
  <c r="H330" i="1"/>
  <c r="I330" i="1" s="1"/>
  <c r="H326" i="1"/>
  <c r="I326" i="1" s="1"/>
  <c r="H307" i="1"/>
  <c r="I307" i="1" s="1"/>
  <c r="I320" i="1"/>
  <c r="F283" i="1" l="1"/>
  <c r="F284" i="1"/>
  <c r="H284" i="1" s="1"/>
  <c r="F285" i="1"/>
  <c r="H285" i="1" s="1"/>
  <c r="F286" i="1"/>
  <c r="F287" i="1"/>
  <c r="F288" i="1"/>
  <c r="F289" i="1"/>
  <c r="H289" i="1" s="1"/>
  <c r="F290" i="1"/>
  <c r="F292" i="1"/>
  <c r="H292" i="1" s="1"/>
  <c r="I292" i="1" s="1"/>
  <c r="F293" i="1"/>
  <c r="H293" i="1" s="1"/>
  <c r="F294" i="1"/>
  <c r="H294" i="1" s="1"/>
  <c r="F296" i="1"/>
  <c r="F297" i="1"/>
  <c r="H297" i="1" s="1"/>
  <c r="F298" i="1"/>
  <c r="F299" i="1"/>
  <c r="H299" i="1" s="1"/>
  <c r="F300" i="1" l="1"/>
  <c r="H290" i="1"/>
  <c r="I290" i="1" s="1"/>
  <c r="I297" i="1"/>
  <c r="I284" i="1"/>
  <c r="H296" i="1"/>
  <c r="I296" i="1" s="1"/>
  <c r="H288" i="1"/>
  <c r="I288" i="1" s="1"/>
  <c r="H283" i="1"/>
  <c r="H287" i="1"/>
  <c r="I287" i="1" s="1"/>
  <c r="I293" i="1"/>
  <c r="H298" i="1"/>
  <c r="I298" i="1" s="1"/>
  <c r="H286" i="1"/>
  <c r="I286" i="1" s="1"/>
  <c r="I299" i="1"/>
  <c r="I294" i="1"/>
  <c r="I289" i="1"/>
  <c r="I285" i="1"/>
  <c r="H300" i="1" l="1"/>
  <c r="I283" i="1"/>
  <c r="I300" i="1" s="1"/>
  <c r="F225" i="1"/>
  <c r="H225" i="1" s="1"/>
  <c r="F226" i="1"/>
  <c r="F227" i="1"/>
  <c r="H227" i="1" s="1"/>
  <c r="F228" i="1"/>
  <c r="H228" i="1" s="1"/>
  <c r="F229" i="1"/>
  <c r="F230" i="1"/>
  <c r="H230" i="1" s="1"/>
  <c r="F231" i="1"/>
  <c r="H231" i="1" s="1"/>
  <c r="F232" i="1"/>
  <c r="H232" i="1" s="1"/>
  <c r="F233" i="1"/>
  <c r="F234" i="1"/>
  <c r="F235" i="1"/>
  <c r="H235" i="1" s="1"/>
  <c r="F236" i="1"/>
  <c r="H236" i="1" s="1"/>
  <c r="F237" i="1"/>
  <c r="F238" i="1"/>
  <c r="H238" i="1" s="1"/>
  <c r="F239" i="1"/>
  <c r="F240" i="1"/>
  <c r="H240" i="1" s="1"/>
  <c r="F241" i="1"/>
  <c r="H241" i="1" s="1"/>
  <c r="F242" i="1"/>
  <c r="H242" i="1" s="1"/>
  <c r="F243" i="1"/>
  <c r="H243" i="1" s="1"/>
  <c r="F244" i="1"/>
  <c r="H244" i="1" s="1"/>
  <c r="F245" i="1"/>
  <c r="F246" i="1"/>
  <c r="H246" i="1" s="1"/>
  <c r="F247" i="1"/>
  <c r="H247" i="1" s="1"/>
  <c r="F248" i="1"/>
  <c r="H248" i="1" s="1"/>
  <c r="F249" i="1"/>
  <c r="F250" i="1"/>
  <c r="H250" i="1" s="1"/>
  <c r="F251" i="1"/>
  <c r="H251" i="1" s="1"/>
  <c r="F252" i="1"/>
  <c r="H252" i="1" s="1"/>
  <c r="F253" i="1"/>
  <c r="H253" i="1" s="1"/>
  <c r="F254" i="1"/>
  <c r="H254" i="1" s="1"/>
  <c r="F255" i="1"/>
  <c r="F256" i="1"/>
  <c r="H256" i="1" s="1"/>
  <c r="F257" i="1"/>
  <c r="F258" i="1"/>
  <c r="H258" i="1" s="1"/>
  <c r="F259" i="1"/>
  <c r="H259" i="1" s="1"/>
  <c r="F260" i="1"/>
  <c r="H260" i="1" s="1"/>
  <c r="F261" i="1"/>
  <c r="H261" i="1" s="1"/>
  <c r="F262" i="1"/>
  <c r="H262" i="1" s="1"/>
  <c r="F263" i="1"/>
  <c r="H263" i="1" s="1"/>
  <c r="F264" i="1"/>
  <c r="H264" i="1" s="1"/>
  <c r="F265" i="1"/>
  <c r="F266" i="1"/>
  <c r="H266" i="1" s="1"/>
  <c r="F267" i="1"/>
  <c r="H267" i="1" s="1"/>
  <c r="F268" i="1"/>
  <c r="H268" i="1" s="1"/>
  <c r="F269" i="1"/>
  <c r="H269" i="1" s="1"/>
  <c r="F270" i="1"/>
  <c r="H270" i="1" s="1"/>
  <c r="F271" i="1"/>
  <c r="F272" i="1"/>
  <c r="H272" i="1" s="1"/>
  <c r="F273" i="1"/>
  <c r="F274" i="1"/>
  <c r="H274" i="1" s="1"/>
  <c r="F275" i="1"/>
  <c r="H275" i="1" s="1"/>
  <c r="I275" i="1" l="1"/>
  <c r="I267" i="1"/>
  <c r="I263" i="1"/>
  <c r="I259" i="1"/>
  <c r="I251" i="1"/>
  <c r="I247" i="1"/>
  <c r="I243" i="1"/>
  <c r="I235" i="1"/>
  <c r="I231" i="1"/>
  <c r="I227" i="1"/>
  <c r="H271" i="1"/>
  <c r="I271" i="1" s="1"/>
  <c r="H255" i="1"/>
  <c r="I255" i="1" s="1"/>
  <c r="H239" i="1"/>
  <c r="I239" i="1" s="1"/>
  <c r="I270" i="1"/>
  <c r="I262" i="1"/>
  <c r="I254" i="1"/>
  <c r="I246" i="1"/>
  <c r="I230" i="1"/>
  <c r="H234" i="1"/>
  <c r="I234" i="1" s="1"/>
  <c r="H226" i="1"/>
  <c r="I226" i="1" s="1"/>
  <c r="I269" i="1"/>
  <c r="I261" i="1"/>
  <c r="I253" i="1"/>
  <c r="I241" i="1"/>
  <c r="I225" i="1"/>
  <c r="H273" i="1"/>
  <c r="I273" i="1" s="1"/>
  <c r="H265" i="1"/>
  <c r="I265" i="1" s="1"/>
  <c r="H257" i="1"/>
  <c r="I257" i="1" s="1"/>
  <c r="H249" i="1"/>
  <c r="I249" i="1" s="1"/>
  <c r="H245" i="1"/>
  <c r="I245" i="1" s="1"/>
  <c r="H237" i="1"/>
  <c r="I237" i="1" s="1"/>
  <c r="H233" i="1"/>
  <c r="I233" i="1" s="1"/>
  <c r="H229" i="1"/>
  <c r="I229" i="1" s="1"/>
  <c r="I272" i="1"/>
  <c r="I268" i="1"/>
  <c r="I264" i="1"/>
  <c r="I260" i="1"/>
  <c r="I256" i="1"/>
  <c r="I252" i="1"/>
  <c r="I248" i="1"/>
  <c r="I244" i="1"/>
  <c r="I240" i="1"/>
  <c r="I236" i="1"/>
  <c r="I232" i="1"/>
  <c r="I228" i="1"/>
  <c r="I274" i="1"/>
  <c r="I266" i="1"/>
  <c r="I258" i="1"/>
  <c r="I250" i="1"/>
  <c r="I242" i="1"/>
  <c r="I238" i="1"/>
  <c r="F197" i="1"/>
  <c r="H197" i="1" s="1"/>
  <c r="F159" i="1"/>
  <c r="F160" i="1"/>
  <c r="F161" i="1"/>
  <c r="F162" i="1"/>
  <c r="H162" i="1" s="1"/>
  <c r="I162" i="1" s="1"/>
  <c r="F163" i="1"/>
  <c r="F164" i="1"/>
  <c r="F165" i="1"/>
  <c r="H165" i="1" s="1"/>
  <c r="F166" i="1"/>
  <c r="H166" i="1" s="1"/>
  <c r="I166" i="1" s="1"/>
  <c r="F167" i="1"/>
  <c r="F168" i="1"/>
  <c r="F170" i="1"/>
  <c r="H170" i="1" s="1"/>
  <c r="F171" i="1"/>
  <c r="H171" i="1" s="1"/>
  <c r="I171" i="1" s="1"/>
  <c r="F172" i="1"/>
  <c r="F174" i="1"/>
  <c r="F175" i="1"/>
  <c r="H175" i="1" s="1"/>
  <c r="F176" i="1"/>
  <c r="H176" i="1" s="1"/>
  <c r="I176" i="1" s="1"/>
  <c r="F177" i="1"/>
  <c r="F178" i="1"/>
  <c r="F179" i="1"/>
  <c r="F180" i="1"/>
  <c r="H180" i="1" s="1"/>
  <c r="I180" i="1" s="1"/>
  <c r="F181" i="1"/>
  <c r="F182" i="1"/>
  <c r="F183" i="1"/>
  <c r="H183" i="1" s="1"/>
  <c r="F185" i="1"/>
  <c r="H185" i="1" s="1"/>
  <c r="I185" i="1" s="1"/>
  <c r="F186" i="1"/>
  <c r="F187" i="1"/>
  <c r="F188" i="1"/>
  <c r="H188" i="1" s="1"/>
  <c r="F189" i="1"/>
  <c r="H189" i="1" s="1"/>
  <c r="I189" i="1" s="1"/>
  <c r="F191" i="1"/>
  <c r="F192" i="1"/>
  <c r="F193" i="1"/>
  <c r="H193" i="1" s="1"/>
  <c r="F194" i="1"/>
  <c r="H194" i="1" s="1"/>
  <c r="I194" i="1" s="1"/>
  <c r="F195" i="1"/>
  <c r="F196" i="1"/>
  <c r="F198" i="1"/>
  <c r="H198" i="1" s="1"/>
  <c r="I198" i="1" s="1"/>
  <c r="F199" i="1"/>
  <c r="F200" i="1"/>
  <c r="F201" i="1"/>
  <c r="F202" i="1"/>
  <c r="H202" i="1" s="1"/>
  <c r="I202" i="1" s="1"/>
  <c r="F203" i="1"/>
  <c r="F204" i="1"/>
  <c r="F205" i="1"/>
  <c r="H205" i="1" s="1"/>
  <c r="F206" i="1"/>
  <c r="H206" i="1" s="1"/>
  <c r="I206" i="1" s="1"/>
  <c r="F207" i="1"/>
  <c r="F208" i="1"/>
  <c r="F209" i="1"/>
  <c r="H209" i="1" s="1"/>
  <c r="F210" i="1"/>
  <c r="H210" i="1" s="1"/>
  <c r="I210" i="1" s="1"/>
  <c r="F211" i="1"/>
  <c r="F212" i="1"/>
  <c r="F213" i="1"/>
  <c r="H213" i="1" s="1"/>
  <c r="F214" i="1"/>
  <c r="H214" i="1" s="1"/>
  <c r="I214" i="1" s="1"/>
  <c r="F215" i="1"/>
  <c r="F216" i="1"/>
  <c r="F217" i="1"/>
  <c r="F218" i="1"/>
  <c r="H218" i="1" s="1"/>
  <c r="I218" i="1" s="1"/>
  <c r="F219" i="1"/>
  <c r="I197" i="1" l="1"/>
  <c r="F220" i="1"/>
  <c r="I193" i="1"/>
  <c r="I188" i="1"/>
  <c r="I183" i="1"/>
  <c r="I175" i="1"/>
  <c r="I170" i="1"/>
  <c r="I165" i="1"/>
  <c r="H179" i="1"/>
  <c r="I179" i="1" s="1"/>
  <c r="H161" i="1"/>
  <c r="I161" i="1" s="1"/>
  <c r="H217" i="1"/>
  <c r="I217" i="1" s="1"/>
  <c r="H201" i="1"/>
  <c r="I201" i="1" s="1"/>
  <c r="H216" i="1"/>
  <c r="I216" i="1" s="1"/>
  <c r="H212" i="1"/>
  <c r="I212" i="1" s="1"/>
  <c r="H208" i="1"/>
  <c r="I208" i="1" s="1"/>
  <c r="H204" i="1"/>
  <c r="I204" i="1" s="1"/>
  <c r="H200" i="1"/>
  <c r="I200" i="1" s="1"/>
  <c r="H196" i="1"/>
  <c r="I196" i="1" s="1"/>
  <c r="H192" i="1"/>
  <c r="I192" i="1" s="1"/>
  <c r="H187" i="1"/>
  <c r="I187" i="1" s="1"/>
  <c r="H182" i="1"/>
  <c r="I182" i="1" s="1"/>
  <c r="H178" i="1"/>
  <c r="I178" i="1" s="1"/>
  <c r="H174" i="1"/>
  <c r="I174" i="1" s="1"/>
  <c r="H168" i="1"/>
  <c r="I168" i="1" s="1"/>
  <c r="H164" i="1"/>
  <c r="I164" i="1" s="1"/>
  <c r="H160" i="1"/>
  <c r="I160" i="1" s="1"/>
  <c r="I213" i="1"/>
  <c r="I209" i="1"/>
  <c r="I205" i="1"/>
  <c r="H219" i="1"/>
  <c r="I219" i="1" s="1"/>
  <c r="H215" i="1"/>
  <c r="I215" i="1" s="1"/>
  <c r="H211" i="1"/>
  <c r="I211" i="1" s="1"/>
  <c r="H207" i="1"/>
  <c r="I207" i="1" s="1"/>
  <c r="H203" i="1"/>
  <c r="I203" i="1" s="1"/>
  <c r="H199" i="1"/>
  <c r="I199" i="1" s="1"/>
  <c r="H195" i="1"/>
  <c r="I195" i="1" s="1"/>
  <c r="H191" i="1"/>
  <c r="I191" i="1" s="1"/>
  <c r="H186" i="1"/>
  <c r="I186" i="1" s="1"/>
  <c r="H181" i="1"/>
  <c r="I181" i="1" s="1"/>
  <c r="H177" i="1"/>
  <c r="I177" i="1" s="1"/>
  <c r="H172" i="1"/>
  <c r="I172" i="1" s="1"/>
  <c r="H167" i="1"/>
  <c r="I167" i="1" s="1"/>
  <c r="H163" i="1"/>
  <c r="I163" i="1" s="1"/>
  <c r="H159" i="1"/>
  <c r="I159" i="1" s="1"/>
  <c r="F147" i="1"/>
  <c r="F148" i="1"/>
  <c r="H148" i="1" s="1"/>
  <c r="F149" i="1"/>
  <c r="H149" i="1" s="1"/>
  <c r="F150" i="1"/>
  <c r="F152" i="1"/>
  <c r="H152" i="1" s="1"/>
  <c r="I220" i="1" l="1"/>
  <c r="H220" i="1"/>
  <c r="I149" i="1"/>
  <c r="I148" i="1"/>
  <c r="H147" i="1"/>
  <c r="I147" i="1" s="1"/>
  <c r="H150" i="1"/>
  <c r="I152" i="1"/>
  <c r="F131" i="1"/>
  <c r="F136" i="1"/>
  <c r="H136" i="1" s="1"/>
  <c r="I136" i="1" s="1"/>
  <c r="F126" i="1"/>
  <c r="F113" i="1"/>
  <c r="H113" i="1" s="1"/>
  <c r="I113" i="1" s="1"/>
  <c r="F114" i="1"/>
  <c r="H114" i="1" s="1"/>
  <c r="I114" i="1" s="1"/>
  <c r="F115" i="1"/>
  <c r="F116" i="1"/>
  <c r="H116" i="1" s="1"/>
  <c r="F118" i="1"/>
  <c r="H118" i="1" s="1"/>
  <c r="I118" i="1" s="1"/>
  <c r="F120" i="1"/>
  <c r="H120" i="1" s="1"/>
  <c r="I120" i="1" s="1"/>
  <c r="F110" i="1"/>
  <c r="F111" i="1"/>
  <c r="F142" i="1" l="1"/>
  <c r="H131" i="1"/>
  <c r="I131" i="1" s="1"/>
  <c r="I150" i="1"/>
  <c r="I116" i="1"/>
  <c r="H111" i="1"/>
  <c r="I111" i="1" s="1"/>
  <c r="H115" i="1"/>
  <c r="I115" i="1" s="1"/>
  <c r="H110" i="1"/>
  <c r="I110" i="1" s="1"/>
  <c r="F75" i="1"/>
  <c r="F76" i="1"/>
  <c r="H76" i="1" s="1"/>
  <c r="F77" i="1"/>
  <c r="F78" i="1"/>
  <c r="F79" i="1"/>
  <c r="F80" i="1"/>
  <c r="H80" i="1" s="1"/>
  <c r="F81" i="1"/>
  <c r="F82" i="1"/>
  <c r="H82" i="1" s="1"/>
  <c r="F83" i="1"/>
  <c r="F84" i="1"/>
  <c r="H84" i="1" s="1"/>
  <c r="F85" i="1"/>
  <c r="F86" i="1"/>
  <c r="F87" i="1"/>
  <c r="F88" i="1"/>
  <c r="H88" i="1" s="1"/>
  <c r="F89" i="1"/>
  <c r="F90" i="1"/>
  <c r="F92" i="1"/>
  <c r="F93" i="1"/>
  <c r="H93" i="1" s="1"/>
  <c r="F94" i="1"/>
  <c r="F95" i="1"/>
  <c r="F102" i="1"/>
  <c r="H102" i="1" s="1"/>
  <c r="F103" i="1"/>
  <c r="H103" i="1" s="1"/>
  <c r="I103" i="1" s="1"/>
  <c r="F104" i="1"/>
  <c r="H104" i="1" s="1"/>
  <c r="H105" i="1" l="1"/>
  <c r="I82" i="1"/>
  <c r="H90" i="1"/>
  <c r="I90" i="1" s="1"/>
  <c r="I88" i="1"/>
  <c r="I84" i="1"/>
  <c r="I80" i="1"/>
  <c r="I76" i="1"/>
  <c r="H86" i="1"/>
  <c r="I86" i="1" s="1"/>
  <c r="H78" i="1"/>
  <c r="I78" i="1" s="1"/>
  <c r="H92" i="1"/>
  <c r="I92" i="1" s="1"/>
  <c r="H87" i="1"/>
  <c r="I87" i="1" s="1"/>
  <c r="H83" i="1"/>
  <c r="I83" i="1" s="1"/>
  <c r="H79" i="1"/>
  <c r="I79" i="1" s="1"/>
  <c r="H75" i="1"/>
  <c r="I75" i="1" s="1"/>
  <c r="I93" i="1"/>
  <c r="F105" i="1"/>
  <c r="H95" i="1"/>
  <c r="I95" i="1" s="1"/>
  <c r="H94" i="1"/>
  <c r="I94" i="1" s="1"/>
  <c r="H89" i="1"/>
  <c r="I89" i="1" s="1"/>
  <c r="H85" i="1"/>
  <c r="I85" i="1" s="1"/>
  <c r="H81" i="1"/>
  <c r="I81" i="1" s="1"/>
  <c r="H77" i="1"/>
  <c r="I77" i="1" s="1"/>
  <c r="I104" i="1"/>
  <c r="I102" i="1"/>
  <c r="F55" i="1"/>
  <c r="H55" i="1" s="1"/>
  <c r="I55" i="1" s="1"/>
  <c r="F56" i="1"/>
  <c r="F57" i="1"/>
  <c r="F58" i="1"/>
  <c r="H58" i="1" s="1"/>
  <c r="I58" i="1" s="1"/>
  <c r="F59" i="1"/>
  <c r="H59" i="1" s="1"/>
  <c r="I59" i="1" s="1"/>
  <c r="F61" i="1"/>
  <c r="F62" i="1"/>
  <c r="H62" i="1" s="1"/>
  <c r="F63" i="1"/>
  <c r="H63" i="1" s="1"/>
  <c r="I63" i="1" s="1"/>
  <c r="F65" i="1"/>
  <c r="H65" i="1" s="1"/>
  <c r="I65" i="1" s="1"/>
  <c r="F66" i="1"/>
  <c r="F67" i="1"/>
  <c r="F68" i="1"/>
  <c r="H68" i="1" s="1"/>
  <c r="I68" i="1" s="1"/>
  <c r="F69" i="1"/>
  <c r="H69" i="1" s="1"/>
  <c r="I69" i="1" s="1"/>
  <c r="I105" i="1" l="1"/>
  <c r="H67" i="1"/>
  <c r="I67" i="1" s="1"/>
  <c r="H57" i="1"/>
  <c r="I57" i="1" s="1"/>
  <c r="H66" i="1"/>
  <c r="I66" i="1" s="1"/>
  <c r="H61" i="1"/>
  <c r="I61" i="1" s="1"/>
  <c r="H56" i="1"/>
  <c r="I56" i="1" s="1"/>
  <c r="I62" i="1"/>
  <c r="F49" i="1"/>
  <c r="F50" i="1"/>
  <c r="H50" i="1" s="1"/>
  <c r="I50" i="1" s="1"/>
  <c r="F51" i="1"/>
  <c r="F52" i="1"/>
  <c r="F53" i="1"/>
  <c r="H53" i="1" s="1"/>
  <c r="I53" i="1" s="1"/>
  <c r="H49" i="1" l="1"/>
  <c r="H52" i="1"/>
  <c r="I52" i="1" s="1"/>
  <c r="H51" i="1"/>
  <c r="I51" i="1" s="1"/>
  <c r="F43" i="1"/>
  <c r="F44" i="1"/>
  <c r="F45" i="1"/>
  <c r="F46" i="1"/>
  <c r="H46" i="1" s="1"/>
  <c r="I46" i="1" s="1"/>
  <c r="F331" i="1"/>
  <c r="F378" i="1" s="1"/>
  <c r="F276" i="1"/>
  <c r="F277" i="1" s="1"/>
  <c r="F153" i="1"/>
  <c r="F154" i="1" s="1"/>
  <c r="F109" i="1"/>
  <c r="F121" i="1" s="1"/>
  <c r="F96" i="1"/>
  <c r="H96" i="1" l="1"/>
  <c r="H97" i="1" s="1"/>
  <c r="F97" i="1"/>
  <c r="I49" i="1"/>
  <c r="H44" i="1"/>
  <c r="I44" i="1" s="1"/>
  <c r="H45" i="1"/>
  <c r="I45" i="1" s="1"/>
  <c r="H43" i="1"/>
  <c r="I43" i="1" s="1"/>
  <c r="H331" i="1"/>
  <c r="H378" i="1" s="1"/>
  <c r="H276" i="1"/>
  <c r="H277" i="1" s="1"/>
  <c r="H153" i="1"/>
  <c r="H154" i="1" s="1"/>
  <c r="H126" i="1"/>
  <c r="H142" i="1" s="1"/>
  <c r="I142" i="1" s="1"/>
  <c r="H109" i="1"/>
  <c r="H121" i="1" s="1"/>
  <c r="F33" i="1"/>
  <c r="F34" i="1"/>
  <c r="F35" i="1"/>
  <c r="F36" i="1"/>
  <c r="I96" i="1" l="1"/>
  <c r="I97" i="1" s="1"/>
  <c r="H33" i="1"/>
  <c r="H36" i="1"/>
  <c r="I36" i="1" s="1"/>
  <c r="I276" i="1"/>
  <c r="I277" i="1" s="1"/>
  <c r="H35" i="1"/>
  <c r="I35" i="1" s="1"/>
  <c r="I126" i="1"/>
  <c r="I109" i="1"/>
  <c r="I121" i="1" s="1"/>
  <c r="I331" i="1"/>
  <c r="I378" i="1" s="1"/>
  <c r="H34" i="1"/>
  <c r="I34" i="1" s="1"/>
  <c r="I153" i="1"/>
  <c r="I154" i="1" s="1"/>
  <c r="F25" i="1"/>
  <c r="F26" i="1"/>
  <c r="H26" i="1" s="1"/>
  <c r="I26" i="1" l="1"/>
  <c r="I33" i="1"/>
  <c r="H25" i="1"/>
  <c r="I25" i="1" s="1"/>
  <c r="F9" i="1" l="1"/>
  <c r="F10" i="1"/>
  <c r="F11" i="1"/>
  <c r="F12" i="1"/>
  <c r="H12" i="1" s="1"/>
  <c r="F13" i="1"/>
  <c r="H13" i="1" s="1"/>
  <c r="I13" i="1" s="1"/>
  <c r="F14" i="1"/>
  <c r="F15" i="1"/>
  <c r="F16" i="1"/>
  <c r="F17" i="1"/>
  <c r="F18" i="1"/>
  <c r="F19" i="1"/>
  <c r="H19" i="1" s="1"/>
  <c r="I19" i="1" l="1"/>
  <c r="H18" i="1"/>
  <c r="I18" i="1" s="1"/>
  <c r="H17" i="1"/>
  <c r="I17" i="1" s="1"/>
  <c r="H16" i="1"/>
  <c r="I16" i="1" s="1"/>
  <c r="H15" i="1"/>
  <c r="I15" i="1" s="1"/>
  <c r="H14" i="1"/>
  <c r="I14" i="1" s="1"/>
  <c r="H11" i="1"/>
  <c r="I11" i="1" s="1"/>
  <c r="I12" i="1"/>
  <c r="H10" i="1"/>
  <c r="I10" i="1" s="1"/>
  <c r="H9" i="1"/>
  <c r="F37" i="1"/>
  <c r="H37" i="1" l="1"/>
  <c r="F38" i="1"/>
  <c r="I9" i="1"/>
  <c r="F20" i="1"/>
  <c r="F21" i="1" s="1"/>
  <c r="F47" i="1"/>
  <c r="F70" i="1" s="1"/>
  <c r="F27" i="1"/>
  <c r="F28" i="1" l="1"/>
  <c r="I37" i="1"/>
  <c r="H38" i="1"/>
  <c r="I38" i="1" s="1"/>
  <c r="H47" i="1"/>
  <c r="H70" i="1" s="1"/>
  <c r="H20" i="1"/>
  <c r="H21" i="1" s="1"/>
  <c r="H27" i="1"/>
  <c r="H28" i="1" s="1"/>
  <c r="I27" i="1" l="1"/>
  <c r="I28" i="1"/>
  <c r="I47" i="1"/>
  <c r="I70" i="1" s="1"/>
  <c r="I21" i="1"/>
  <c r="I20" i="1"/>
</calcChain>
</file>

<file path=xl/sharedStrings.xml><?xml version="1.0" encoding="utf-8"?>
<sst xmlns="http://schemas.openxmlformats.org/spreadsheetml/2006/main" count="1389" uniqueCount="416">
  <si>
    <t>lp</t>
  </si>
  <si>
    <t>opis pozycji</t>
  </si>
  <si>
    <t>j.m.</t>
  </si>
  <si>
    <t>ilość</t>
  </si>
  <si>
    <t>wartość netto</t>
  </si>
  <si>
    <t>stawka VAT</t>
  </si>
  <si>
    <t>wartość VAT</t>
  </si>
  <si>
    <t>wartość brutto</t>
  </si>
  <si>
    <t>numer katalogowy</t>
  </si>
  <si>
    <t>depozyt</t>
  </si>
  <si>
    <t>szt.</t>
  </si>
  <si>
    <t>Łączna wartość pakietu 1</t>
  </si>
  <si>
    <t>szt</t>
  </si>
  <si>
    <t>Łączna wartość pakietu 2</t>
  </si>
  <si>
    <t>*</t>
  </si>
  <si>
    <t>100</t>
  </si>
  <si>
    <t>Łączna wartość pakietu 3</t>
  </si>
  <si>
    <t>Łączna wartość pakietu 4</t>
  </si>
  <si>
    <t xml:space="preserve">pakiet nr 4 </t>
  </si>
  <si>
    <t>pakiet nr 1  - obłożenia</t>
  </si>
  <si>
    <t>3</t>
  </si>
  <si>
    <t>4</t>
  </si>
  <si>
    <t>5</t>
  </si>
  <si>
    <t>6</t>
  </si>
  <si>
    <t>7</t>
  </si>
  <si>
    <t>8</t>
  </si>
  <si>
    <t>9</t>
  </si>
  <si>
    <t>10</t>
  </si>
  <si>
    <t>11</t>
  </si>
  <si>
    <t>200</t>
  </si>
  <si>
    <t>400</t>
  </si>
  <si>
    <t>600</t>
  </si>
  <si>
    <t>1000</t>
  </si>
  <si>
    <t>Serweta górna  przylepna 160x260cm wykonane z  chłonnego  bilaminatu o niskiej gramaturze  max. 58g/m2  i wysokiej odporności przenikanie płynów &gt; 175 cm H2O, pojemność absorbcji &gt;145 ml/m²,o niskim współczynniku pylenia≤1,7 log10, I klasa palności. Serweta spełnia wymagania normy PL EN 13795, pakowana sterylnie w i przezroczystą, foliową torbę z portami do sterylizacji, posiada 4 etykiety samoprzylepne do dokumentacji medycznej zawierające: numer katalogowy, numer lot, datę ważności, nazwę producenta w tym 2 etykiety dodatkowo z kodem EAN . Sterylizacja EO. Opakowanie zbiorcze  worek  foliowy  i  karton. Producent spełnia wymogi normy środowiskowej ISO 14001 potwierdzony certyfikatem.</t>
  </si>
  <si>
    <t xml:space="preserve"> Sterylna serweta do zabiegów kroczowo-pachwinowych 196x240 cm z obszernym wzmocnieniem 105x140 cm +/-1cm, z przylepnym wycięciem 45x95cm +/-1cm, ze zintegrowaną serwetą kroczową. Serweta główna wykonana z chłonnego tri laminatu odpornego na przenikanie płynów &gt; 200 cm H2O wytrzymałego na rozrywanie na mokro/sucho min. 190kPa. Obszar wzmocnienia (gramatura łączna 140g/m2)odporny na przenikanie płynów &gt; 200 cm H2O, odporny na rozrywanie na mokro/sucho &gt;570kPa. Dwucentymetrowa nieprzylepna końcówka przy paskach zabezpieczających taśmę lepną ułatwiająca aplikację. Część serwety do przykrycia krocza  wykonana z paro przepuszczalnej, miękkiej włókniny  bawełnopodobnej typu Spunlance z poliestru i pulpy celulozowej. Serweta spełnia wymagania normy PL EN 13795, pakowana sterylnie we włókninę SMS i przezroczystą, foliową torbę z portami do sterylizacji, posiada 4 etykiety samoprzylepne do dokumentacji medycznej zawierające: numer katalogowy, numer lot, datę ważności, nazwę producenta w tym 2 etykiety dodatkowo z kodem EAN . Sterylizacja EO. Opakowanie zbiorcze  worek  foliowy  i  karton. Producent spełnia wymogi normy środowiskowej ISO 14001 potwierdzony certyfikatem.
</t>
  </si>
  <si>
    <t xml:space="preserve">Sterylny zestaw do operacji biodra.
 Skład zestawu:
-2 x serweta na stolik narzędziowy 140x190 cm z foli PE ze wzmocnieniem
-1 x serweta ortopedyczna na stolik Mayo 80x145 cm z foli PE ze wzmocnieniem, 
-1 x serweta dolna 196x305 cm z przylepnym wycięciem U 15x117 cm, ze wzmocnieniem chłonnym 77x119 cm, ze zintegrowanymi dwoma podwójnymi organizatorami przewodów. Część lepna obejmuje precyzyjnie wycięcie „U” łącznie z zaokrągleniami.
-1 x serweta górna 183x254 cm przylepna, ze wzmocnieniem chłonnym 67x39cm, zintegrowany 1 podwójny organizator przewodów
-1 x serweta nieprzylepna 98x98 cm, pełnobarierowa
-1 x stokineta 30x122 cm, elastyczna, 2-warstwowa, antypoślizgowa
-2 x  taśma przylepna 9x50 cm
- 2 x ręcznik chłonny 20x30 cm z mikrosiecią zabezpieczajaca przed rozrywaniem
Serwety okrywające pacjenta wykonane z chłonnego laminatu, trójwarstwowego o gramaturze max. 66 g/m2 , pozbawionego pylących i łatwopalnych włókien celulozy i wiskozy współczynnik pylenia≤1,9 log10 , odpornego na przenikanie płynów &gt; 200 cm H2O, odpornego na rozrywanie na mokro/sucho min. 190 kPa. Obszar krytyczny wzmocniony (gramatura łączna 140 g/m2),odporny na przenikanie płynów &gt; 200 cm H2O, odporny na rozrywanie na mokro/sucho &gt;570kPa.I klasa palności. Zestaw  spełnia wymagania  dla  procedur wysokiego ryzyka wg normy  EN 13795 pakowany sterylnie w przezroczystą, foliową torbę z portami do sterylizacji, posiada 4 etykiety samoprzylepne do dokumentacji medycznej zawierające: numer katalogowy, numer lot, datę ważności, nazwę producenta, w tym 2 etykiety dodatkowo z kodem EAN. Sterylizacja EO.  Zestawy pakowane zbiorczo w worek foliowy, następnie karton. Producent spełnia wymogi normy środowiskowej ISO 14001 potwierdzony certyfikatem
</t>
  </si>
  <si>
    <t xml:space="preserve"> Sterylny zestaw do operacji kończyn inne zabiegi na kończynie. 
Skład zestawu:
- 1 x serweta na stolik narzędziowy 152x190 cm z mikroteksturą ze wzmocnieniem z polipropylenu w części środkowej (owinięcie zestawu)
- 1 x serweta na stolik Mayo 80x145 cm
-  1 x  serweta 135x196 cm, nieprzylepna 
-  1 x stokineta 23x91 cm 2-warstwowa, elastyczna, antypoślizgowa
-  2 x taśma przylepna 10x50 cm
- 1 x serweta do operacji kończyny 221x328cm z elastycznym otworem  Ø 6 cm,  ze wzmocnieniem chłonnym 67x140cm wokół otworu, z czterema uchwytami na przewody typu rzep wykonana z wielowarstwowej, „oddychającej”- paro przepuszczalnej włókniny polipropylenowej  typu SMS o gramaturze max. 43g/m2, w strefie krytycznej ze wzmocnieniem chłonnym z laminatu, o łącznej gramaturze min.115 g/m2,,odpornym na penetrację płynów  min. 200 cm H2O, odpornym na rozerwanie  na mokro/sucho  min. 250 kPa), I klasa palności. Zestaw zgodny z normą EN 13795 pakowany sterylnie w przezroczystą, foliową torbę z portami do sterylizacji, posiada 4 etykiety samoprzylepne do dokumentacji medycznej zawierające: numer katalogowy, numer lot, datę ważności, nazwę producenta, w tym 2 etykiety zawierają dodatkowo kod EAN. Sterylizacja EO. Zestawy pakowane zbiorczo w worek foliowy, następnie karton. Producent spełnia wymogi normy środowiskowej ISO 14001 potwierdzony certyfikatem
</t>
  </si>
  <si>
    <t xml:space="preserve"> Sterylny zestaw do operacji kończyn – proteza kolana.
 Skład zestawu:
- 1 x serweta na stolik narzędziowy 140 x 190 cm, z folii PE  (owinięcie zestawu)
- 1 x serweta na stolik Mayo 80 x 145 cm
- 1 x serweta 145 x193 cm, pełnobarierowa
- 1 x stokineta 23x122 cm, 2-warstwowa, elastyczna, antypoślizgowa
- 3 x taśma przylepna 9 x 50 cm
- 1 x serweta do operacji kończyny 221x326 cm z elastycznym otworem Ø 6 cm, ze wzmocnieniem 77 x 114 cm, wyposażona w 6 podwójnych organizatorów przewodów. Serwety okrywające pacjenta wykonane z chłonnego laminatu, trójwarstwowego  o gramaturze max. 66 g/m2 , pozbawionego pylących i łatwopalnych włókien  celulozy i wiskozy -współczynnik pylenia≤1,9 log10,  o wysokiej odporności  na przenikanie płynów  &gt; 200 cm H2O. Obszar krytyczny wzmocniony ( gramatura łączna 140g/m2) o wysokiej odporności  na przenikanie płynów  &gt; 200 cm H2O i  na rozrywanie na mokro/sucho  &gt;570kPa. I klasa palności.  Zestaw zgodny z normą PN-EN 13795  pakowany sterylnie w przezroczystą, foliową torbę z portami do sterylizacji, posiada 4 etykiety samoprzylepne do dokumentacji medycznej zawierające: numer katalogowy, numer lot, datę ważności, nazwę producenta, w tym 2 etykiety zawierają dodatkowo kod EAN. Sterylizacja EO. Zestawy pakowane zbiorczo w worek foliowy, następnie karton. Producent spełnia wymogi normy środowiskowej ISO 14001 potwierdzonej certyfikatem. 
</t>
  </si>
  <si>
    <t>Osłona na stolik narzędziowy 140x190cm wykonana z folii PE 50µ ze wzmocnieniem w części centralnej 74x190cm o  łącznej gramaturze 76 g/m², spełnia wymogi normy EN 13795. Serwety pakowane jednostkowo w rozrywaną torebkę papierowo-foliową. Opakowanie zaopatrzone w 4 etykiety przylepne, zawierające numer katalogowy, serię i datę ważności oraz informację o producencie. Wszystkie sztuki w kartonie zbiorczym dodatkowo zapakowane w torbę foliową. Sterylizacja EO. Producent spełnia wymogi normy środowiskowej ISO 14001 potwierdzony certyfikatem.</t>
  </si>
  <si>
    <t>Sterylna serweta na stolik Mayo 80x142 cm wykonana z mocnej folii PE ze wzmocnieniem chłonnym o 55x88cm . W obszarze krytycznym gramatura 95 g/m², pojemność absorbcji 580%, składana rewersowo, spełnia wymogi normy EN 13795. Serwety pakowane jednostkowo w rozrywaną torebkę papierowo-foliową. Opakowanie zaopatrzone w 4 etykiety przylepne, zawierające numer katalogowy, serię i datę ważności oraz informację o producencie. Wszystkie sztuki w kartonie zbiorczym dodatkowo zapakowane w torbę foliową. Sterylizacja EO. Producent spełnia wymogi normy środowiskowej ISO 14001 potwierdzony certyfikatem.</t>
  </si>
  <si>
    <t>Sterylna, elastyczna, dwuwarstwowa  osłona na kończynę  30x122cm  wykonana z antypoślizgowego, termoplastycznego elastomeru (styren-etylen/butylen-styren) a w części wewnętrznej z  poliestrowej dzianiny Yersey .  Opakowanie jednostkowe typu peel pouch zaopatrzone w 4etykiety samoprzylepne posiadające indeks wyrobu, numer lot, datę ważności , nazwę producenta. Osłony pakowane zbiorczo w karton transportowy. Sterylizacja EO. Producent spełnia wymogi normy środowiskowej ISO 14001 potwierdzony certyfikatem.</t>
  </si>
  <si>
    <t>Taśma lepna 9x50 cm wykonana z włókniny poliestrowej . Opakowanie jednostkowe typu peel pouch zaopatrzone w min. 3 etykiety samoprzylepne posiadające indeks wyrobu, numer lot, datę ważności , nazwę producenta. Osłony pakowane zbiorczo w karton transportowy po 480 szt. Sterylizacja EO. Producent spełnia wymogi normy środowiskowej ISO 14001 potwierdzony certyfikatem.</t>
  </si>
  <si>
    <t xml:space="preserve">Sterylny zestaw uniwersalny ze wzmocnieniem . Skład zestawu:
- 1 x serweta na stolik narzędziowy 152x190 cm z folii PE 50µ ze wzmocnieniem (owinięcie zestawu)
- 1 x serweta na stolik Mayo 80x142 cm z folii PE ze wzmocnieniem  55x88cm , składana rewersowo
- 2 x serweta boczna 90x75 cm,ze wzmocnieniem 60x25 cm z przylepcem o długości 84cm  
- 1 x  serweta dolna 175x190 cm, ze wzmocnieniem 67x25 cm z przylepcem o długości 98cm,ze zintegrowanym podwójnym organizatorem przewodów
- 1 x  serweta górna 240x150 cm ze wzmocnieniem 67x25 cm z przylepcem o długości 98 cm, ze zintegrowanym podwójnym organizatorem przewodów
- 1 x  taśma lepna  włókninowa 9X50 cm
- 4 x ręcznik chłonny celulozowy 20x30 cm z mikrosiecią zabezpieczająca przed rozrywaniem
Serwety okrywające pacjenta , wykonane z  chłonnego na całej powierzchni  laminatu 2-warstwowego o niskiej gramaturze  max.58g/m2  i wysokiej odporności przenikanie płynów &gt; 175 cm H2O,  odporności na  rozerwanie na mokro/sucho &gt;145 kPa,o niskim współczynniku pylenia    ≤1,7 log10. W obszarze krytycznym niepylące wzmocnienie chłonne z polipropylenu bez zawartości wiskozy i celulozy.I klasa palności. W celu ułatwienia aplikacji serwety złożone książkowo, z nieprzylepnymi końcówkami przy taśmach o szerokości 5cm zabezpieczającymi  część lepną serwet pozwalające w rękawicach jednych ruchem odkryć część lepną do aplikacji serwet na pacjencie.  Zestaw spełnia wymagania dla procedur wysokiego ryzyka wg normy EN 13795 pakowany sterylnie w przezroczystą, foliową torbę z portami do sterylizacji, posiada 4 etykiety samoprzylepne do dokumentacji medycznej zawierające: numer katalogowy, numer lot, datę ważności oraz nazwę producenta  w tym 2 etykiety dodatkowo z kodem EAN. Sterylizacja EO. Zestawy pakowane zbiorczo w worek foliowy, następnie karton. Producent spełnia wymogi normy środowiskowej ISO 14001 potwierdzony certyfikatem.
</t>
  </si>
  <si>
    <t>Serweta  96x150cm z przylepcem 98 cm na dłuższym boku wykonana z  chłonnego  bilaminatu o niskiej gramaturze  max. 58g/m2  i wysokiej odporności przenikanie płynów &gt; 175 cm H2O, pojemność absorbcji &gt;145 ml/m²,o niskim współczynniku pylenia≤1,7 log10, I klasa palności. Serweta spełnia wymagania normy PL EN 13795, pakowana sterylnie w i przezroczystą, foliową torbę z portami do sterylizacji, posiada 4 etykiety samoprzylepne do dokumentacji medycznej zawierające: numer katalogowy, numer lot, datę ważności, nazwę producenta w tym 2 etykiety dodatkowo z kodem EAN . Sterylizacja EO. Opakowanie zbiorcze  worek  foliowy  i  karton. Producent spełnia wymogi normy środowiskowej ISO 14001 potwierdzony certyfikatem.</t>
  </si>
  <si>
    <t>12</t>
  </si>
  <si>
    <t xml:space="preserve">Sterylny zestaw do artroskopii z workiem.
 Skład zestawu:
- 1 x serweta na stolik narzędziowy 152x190 cm, ze wzmocnieniem chłonnym w części centralnej (owinięcie zestawu)
- 1 x serweta na stolik Mayo 80x145 cm
- 1 x serweta 135x196 cm 
-  1 x stokineta 23x91 cm 2-warstwowa, elastyczna, antypoślizgowa
-  2 x taśma przylepna, 10x50 cm
- 2 x ręcznik chłonny 34x36 cm z mikrosiecią zabezpieczającą przed rozrywaniem
-1 x serweta do artroskopii 221/290x310 cm z obłożeniem ramion stołu, z elastycznym otworem Ø 6 cm, ze wzmocnieniem chłonnym min. 74x90cm wokół otworu, z trzema zintegrowanymi organizatorami przewodów typu rzep,ze zintegrowaną torbą na płyny z filtrem i portem do ssaka z zatyczką, z pionowymi i poziomymi kształtkami usztywniającymi umożliwiającymi uformowanie i utrzymanie kształtu worka oraz z zabezpieczeniem zapobiegającym rozerwaniu serwety lub ubioru operatora na końcach usztywnień torby. Serweta  wykonana z wielowarstwowej włókniny polipropylenowej typu SMS o gramaturze 43g/m2, w strefie krytycznej ze wzmocnieniem chłonnym z laminatu o łącznej gramaturze min.115 g/m2, dobrze układająca się na pacjencie, w części niekrytycznej „oddychająca”, paroprzepuszczalna. Zestaw zgodny z normą EN 13795  pakowany sterylnie w przezroczystą, foliową torbę z portami do sterylizacji, posiada 4 etykiety samoprzylepne do dokumentacji medycznej zawierające min.: numer katalogowy, numer lot, datę ważności oraz nazwę producenta, w tym 2 etykiety z dodatkowo z kodem EAN. Sterylizacja EO. Zestawy pakowane zbiorczo w worek foliowy, następnie karton. Producent spełnia wymogi normy środowiskowej ISO 14001 potwierdzony certyfikatem.
</t>
  </si>
  <si>
    <t>Gwóźdź do stabilizacji złamań kości piętowej z możliwością wielokierunkowego blokowania. Gwóźdź o długości 65mm i średnicy 8 mm, lewy, prawy. Gwóźdź posiada 7 otworów pod wkręty blokujące. Dwa otwory pod wkręty mocujące umożliwiające zespolenie podpórki skokowej kości piętowej. Z celownikiem przeziernym dla promieni Rtg. W skład zestawu wchodzą :wkręty blokujące z płaskim łbem o średnicy 3,5mm i długości 22-70mm umieszczone na statywie, zaślepki 0, 5, 10, 15, 20 mm. Gwóźdź w wersji ze stali implantowej</t>
  </si>
  <si>
    <t>Wkręty mocujące, samogwintujące, wzmocnione z płaskim łbem Ø 3,5mm, długość od 20 mm - 50mm ze skokiem co 2 mm. Od 55mm – 70mm ze skokiem co 5 mm.</t>
  </si>
  <si>
    <t>Zaślepka od 0mm do 20mm ze skokiem co 5 mm.</t>
  </si>
  <si>
    <t>40</t>
  </si>
  <si>
    <t>280</t>
  </si>
  <si>
    <t>pakiet nr 2 - gwóźdź piętowy</t>
  </si>
  <si>
    <t>1</t>
  </si>
  <si>
    <t>pakiet nr 3 - substytut kostny</t>
  </si>
  <si>
    <t>2</t>
  </si>
  <si>
    <t>Materiał kościozastępczy płynny z podajnikiem. Substytut kostny składający się z bioprzebudowywalnego, niskotemperaturowego, nietoksycznego oraz bezzapachowego cementu kostnego, w pełni resorbowalnego, o składzie: 60% hydroksyapatytu, 40% siarczanu wapnia oraz z zestawu mieszalników i podajników, przeznaczony do wypełnienia ubytków kostnych. Maksymalna temperatura podczas formowania nie większa niż 40°C. Wytrzymałość na ściskanie powinna być zbliżona do parametrów kości gąbczastej ( tj. około 5-8 MPa).  Czas tężenia nie dłuższy niż 20-25 min. Objętości, 5 ml, 10 ml, 18 ml. Możliwość wyboru substytutu z antybiotykiem (genamecyną lub vankomecyną).</t>
  </si>
  <si>
    <t>Cement bioprzebudowywalny – pojemność  5 ml</t>
  </si>
  <si>
    <t>Cement bioprzebudowywalny – pojemność  10 ml</t>
  </si>
  <si>
    <t>Cement bioprzebudowywalny – pojemność  18 ml</t>
  </si>
  <si>
    <t>Cement bioprzebudowywalny – pojemność 10 ml z antybiotykiem G/V</t>
  </si>
  <si>
    <t>Igły do podawania o różnej długości  i grubości</t>
  </si>
  <si>
    <t>60</t>
  </si>
  <si>
    <t>15</t>
  </si>
  <si>
    <t xml:space="preserve"> TRÓJWARSTWOWA MEMBRANA DO REKONSTRUKCJI WARSTWY CHRZĘSTNO-KOSTNEJ W STAWIE KOLANOWYM I SKOKOWYM  Membrana składa się z trzech warstw połączonych ze sobą o grubości 6 mm. Warstwa wierzchnia składa się w 100% z kolagenu typ I, warstwa środkowa składa się w 60% z kolagenu typ II oraz 40% z HA i Mg, warstwa dolna składa się w 30% z kolagenu typ II o raz 70% z HA i Mg.</t>
  </si>
  <si>
    <t>Ø = 12 mm, h = 6 mm</t>
  </si>
  <si>
    <t>Ø = 15 mm, h = 6 mm</t>
  </si>
  <si>
    <t>Ø = 18 mm, h = 6 mm</t>
  </si>
  <si>
    <t>20 mm x 30 mm x 6 mm</t>
  </si>
  <si>
    <t>30 mm x 40 mm x 6 mm</t>
  </si>
  <si>
    <t>20</t>
  </si>
  <si>
    <t>50</t>
  </si>
  <si>
    <t>DWUWARSTWOWA MEMBRANA DO REKONSTRUKCJI CHRZĘSTNO-KOSTNEJ W STAWIE KOLANOWYM I SKOKOWYM.  Membrana składa się z dwóch warstw połączonych ze sobą o grubości 4 mm. Warstwa wierzchnia składa się w 100% z kolagenu typ I, warstwa dolna składa się w 60% z kolagenu typ II oraz 40% z HA i Mg</t>
  </si>
  <si>
    <t>Ø = 12 mm, h = 4 mm</t>
  </si>
  <si>
    <t>Ø = 15 mm, h = 4 mm</t>
  </si>
  <si>
    <t>Ø = 18 mm, h = 4 mm</t>
  </si>
  <si>
    <t>20 mm x 30 mm x 4 mm</t>
  </si>
  <si>
    <t>30 mm x 40 mm x 4 mm</t>
  </si>
  <si>
    <t>Ø = 12 mm, h = 2 mm</t>
  </si>
  <si>
    <t>Ø = 15 mm, h = 2 mm</t>
  </si>
  <si>
    <t>Ø = 18 mm, h = 2 mm</t>
  </si>
  <si>
    <t>20 mm x 3 mm x 2 mm</t>
  </si>
  <si>
    <t>30 mm x 40 mm x 2 mm</t>
  </si>
  <si>
    <t>DWUWARSTWOWA MEMBRANA DO REKONSTRUKCJI WARSTWY CHRZĘSTNEJ W STAWIE KOLANOWYM Membrana składa się z dwóch warstw o grubości 2 mm. Warstwa wierzchnia składa się w 100% z kolagenu typ I, a warstwa dolna składa się w 60% z kolagenu typ II oraz 40% z HA i Mg</t>
  </si>
  <si>
    <t>Opakowanie  5 cc</t>
  </si>
  <si>
    <t>Opakowanie 10 cc</t>
  </si>
  <si>
    <t>Opakowanie 20 cc</t>
  </si>
  <si>
    <t>Stimulan - dwuwodny czysty siarczan wapnia ( CaSO4.2H2O ) do stosowania w infekcjach tkanek miękkich, kości i szpiku. Dostępny jako pasta lub granulki o różnej wielkościach: 3mm, 4,8mm, 6mm. Stimulan można mieszać z większością antybiotyków. Antybiotyki uwalniają się w sposób kontrolowany ciągu 21-40 dni w dawce ponad 1000 krotnie wyższej niż dawka terapeutyczna. Granulki lub pasta Stimulan stanowią substytut przeszczepów kostnych, który ulega całkowitej resorpcji i jest zastępowany kością podczas procesu gojenia. Biodegradowalny i biokompatybilny.</t>
  </si>
  <si>
    <t xml:space="preserve"> SYNTETYCZNY ZAMIENNIK SKÓRY -  TYMCZASOWY OPATRUNEK NA RANY.  Opatrunek oczyszcza ranę i jednocześnie utrzymuje wilgotne środowisko, które optymalnie kondycjonuje ranę do kolejnych przeszczepów skóry. Wyrób wykonany jest z dwuwarstwowego materiału syntetycznego i nie zawiera żadnych dodatków. Górna powierzchnia składa się z cienkiej, mikroporowatej folii, przepuszczającej powietrze i wilgoć. Zapobiega to gromadzeniu się wydzielin, jednocześnie chroniąc ranę przed zewnętrznymi zakażeniami bakteryjnymi i zanieczyszeniami. Warstwa dolna tworzy matrycę roboczą wykonaną z giętkiego, miękkiego poliuretanu. Wysięk z rany przylega do drobnej porowatej struktury i jest usuwany wraz z martwiczą tkanką po zmianie bandaża. Fibroblasty i naczynia zaczynają rosnąć w obszarze rany i otwartej pianki poliuretanowej podczas fazy mechanicznego oczyszczania rany.</t>
  </si>
  <si>
    <t xml:space="preserve">8 x 10 cm, 1 op. = 10 szt. </t>
  </si>
  <si>
    <t xml:space="preserve">12 x 30 cm, 1 op. = 10 szt. </t>
  </si>
  <si>
    <t>pakiet nr 5 -  systemy protez biodrowych pierwotnych i rewizyjnych</t>
  </si>
  <si>
    <t>wkłady z polietylenu wysokousieciowionego, symetryczne, asymetryczne na głowy rosnące 28,32,36mm</t>
  </si>
  <si>
    <t>wkłady z polietylenu wysokousieciowionego  stabilizowanego dodatkiem vit. E1, symetryczne, asymetryczne na głowy rosnące 28,32,36mm</t>
  </si>
  <si>
    <t>wkład ceramiczny na głowy rosnące 28,32,36mm</t>
  </si>
  <si>
    <t>wkłady z polietylenu wysokousieciowionego  stabilizowanego dodatkiem vit. E1 do protezy półzwiązanej</t>
  </si>
  <si>
    <t>wkład metalowy CoCr do panewki umożliwiający konstukcję Dual Mobility</t>
  </si>
  <si>
    <t>wkłady z polietylenu wysokousieciowionego  stabilizowanego dodatkiem vit. E1, Dual Mobility</t>
  </si>
  <si>
    <t>głowy metalowe CoCr 28,32mm</t>
  </si>
  <si>
    <t>głowy metalowe CoCr 36mm</t>
  </si>
  <si>
    <t>głowa ceramiczna z ceramiki typu Biolox Delta</t>
  </si>
  <si>
    <t xml:space="preserve">Trzpień bezcementowy przynasadowy tytanowy, prosty, posiadający kształt klina, napylany tylko w części bliższej okładziną tytanową typu Plasma Spray, w minimum 10 rozmiarach w wersji standardowej i High Offset. Kąt szyjkowo-trzonowy 138 stopni, stożek 12/14. </t>
  </si>
  <si>
    <t>Panewka bezcementowa  typu  press-fit wykonana ze stopu tytanu, pokryta tytanową okładziną porowatą napylaną próżniowo i dodatkowo warstwą hydroksyapatytu, dwa mechanizmy blokujące wkładkę. Wkłady do panewki wykonane z polietylenu wysokousieciowionego standardowe i  asymetryczne. Możliwość zastosowanie również  wkładu ceramicznego, półzwiązanego oraz dwumobilnego.. Panewka umożliwiająca  dodatkową stabilizację śrubami, z otworami na śruby zaślepionymi fabrycznie. Panewka w rozmiarach średnicy zewnętrznej od minimum 46mm do minimum 70mm ze skokiem co 2mm.</t>
  </si>
  <si>
    <t xml:space="preserve">Część krętarzowa w dwóch typach (standardowej i szerokiej) o długości od 55mm do 105mm ze skokiem co 10mm – wyposażona w otwór po stronie przyśrodkowej z możliwością regulacji ante/retrotorsji w zakresie +/- 40 stopni. </t>
  </si>
  <si>
    <t>Część dystalna (trzpień) w dwóch wersjach – prosta i zakrzywiona, w grubościach od 14 do 28mm (ze skokiem  co 2mm) i dł. 120, 140, 200 i 260mm</t>
  </si>
  <si>
    <t>głowy metalowe CoCr 28,32, 36mm</t>
  </si>
  <si>
    <r>
      <rPr>
        <b/>
        <sz val="12"/>
        <color theme="1"/>
        <rFont val="Arial"/>
        <family val="2"/>
        <charset val="238"/>
      </rPr>
      <t>Trzpień rewizyjny  modularny</t>
    </r>
    <r>
      <rPr>
        <sz val="12"/>
        <color theme="1"/>
        <rFont val="Arial"/>
        <family val="2"/>
        <charset val="238"/>
      </rPr>
      <t xml:space="preserve"> złożony z części krętarzowej i dystalnej. Wykonany ze stopu tytanu.Obie części łączone ze sobą za pomocą konusa stopu CoCr.</t>
    </r>
  </si>
  <si>
    <r>
      <rPr>
        <b/>
        <sz val="12"/>
        <color theme="1"/>
        <rFont val="Arial"/>
        <family val="2"/>
        <charset val="238"/>
      </rPr>
      <t>Trzpień rewizyjny monoblok</t>
    </r>
    <r>
      <rPr>
        <sz val="12"/>
        <color theme="1"/>
        <rFont val="Arial"/>
        <family val="2"/>
        <charset val="238"/>
      </rPr>
      <t xml:space="preserve">,  przeznaczony do rewizyjnej endoprotezoplastyki stawu biodrowego w wersji bezcementowej . Trzpień endoprotezy tytanowy, typu wagnerowskiego, monoblok .
Dostępny w długościach 190cm, 225cm, 265cm, 305cm oraz średnicach od 14 do 25 mm ze skokiem co milimetr.
</t>
    </r>
  </si>
  <si>
    <r>
      <rPr>
        <b/>
        <sz val="12"/>
        <color theme="1"/>
        <rFont val="Arial"/>
        <family val="2"/>
        <charset val="238"/>
      </rPr>
      <t>Panewka rewizyjna bezcementowa</t>
    </r>
    <r>
      <rPr>
        <sz val="12"/>
        <color theme="1"/>
        <rFont val="Arial"/>
        <family val="2"/>
        <charset val="238"/>
      </rPr>
      <t xml:space="preserve">  typu  press-fit wykonana ze stopu tytanu w technologii druku 3D, pokryta tytanową okładziną porowatą napylaną próżniowo i dodatkowo warstwą hydroksyapatytu. Panewka umożliwiająca  dodatkową stabilizację śrubami, z otworami na śruby zaślepionymi fabrycznie. Wkłady do panewki symetryczne, asymetryczne, półzwiązane na głowy rosnące 28,32,36mm, w rozmiarach średnicy zewnętrznej od minimum 46mm do minimum 70mm ze skokiem co 2mm.</t>
    </r>
  </si>
  <si>
    <t>Łączna wartość pakietu 5</t>
  </si>
  <si>
    <t xml:space="preserve">pakiet nr 6 - Endoproteza bipolarna głowy kości promieniowej, cementowa. </t>
  </si>
  <si>
    <t>Endoproteza bipolarna głowy kości promieniowej, cementowa. Trzpienie wykonane z kobaltu, głowy bipolarne dostarczane w postaci jednego elementu niewymagajacego dodatkowych elementów łączących.</t>
  </si>
  <si>
    <t>Trzpień cementowy</t>
  </si>
  <si>
    <t>Trzpień kątowy rekonstrukcyjny, cementowy</t>
  </si>
  <si>
    <t>Głowa bipolarna wykonana z tworzywa PEEK pokrytego warstwą  kobaltu</t>
  </si>
  <si>
    <t>pakiet nr 10</t>
  </si>
  <si>
    <t>Łączna wartość pakietu 6</t>
  </si>
  <si>
    <t>Łączna wartość pakietu 7</t>
  </si>
  <si>
    <t>Łączna wartość pakietu 8</t>
  </si>
  <si>
    <t>Łączna wartość pakietu 9</t>
  </si>
  <si>
    <t>Łączna wartość pakietu 10</t>
  </si>
  <si>
    <t>Łączna wartość pakietu 11</t>
  </si>
  <si>
    <t>Łączna wartość pakietu 12</t>
  </si>
  <si>
    <t>Łączna wartość pakietu 13</t>
  </si>
  <si>
    <t>Łączna wartość pakietu 14</t>
  </si>
  <si>
    <t>pakiet nr 7 - szycie łąkotki</t>
  </si>
  <si>
    <t>Zestaw do szycia łąkotki technika all-inside. System składa się z dwóch implantów PEEK, połączonych za pomocą polietylenowego, niewchłanialnego, wzmocnionego szwu 2-0. Szew posiada samozaciskowy węzeł umożliwiający zmniejszenie dystansu pomiędzy implantami. implanty załądowane są rzędowo w pojedynczą, półotwartą, jednorazową igłę. Igła z podziałką posiada regulowany ogranicznik zabezpieczający jej zbyt głębokie wbicie w łąkotkę. implanty wypychane są z igły poza jamę stawu za pomocą pierścieniowego spustu na rękojeści z jednoczesnym sygnałęm dźwiękowym. Zestaw zawiera jednorazową, półotwartą metalową kaniule do wprowadzania systemu do stawu.</t>
  </si>
  <si>
    <t>Kaniule jednorazowe sztywne i giętkie, wkręcane, posiadające skręt na całej długości kaniuli, zaopatrzone w zawór oraz posiadające system przytrzymywania nitek, o rozmiarach od 4,5 mm do 8,5 mm i długościach od 90 mm do 45 mm, do artroskopii stawu ramiennego</t>
  </si>
  <si>
    <t>Dedykowany sterylny zestaw implantów, do artroskopowej rekonstrukcji korzenia łąkotki, techniką jedno lub dwukanałową zawierający:                                                                                                                                             - wiertło o śr. 2 mm ze skrzydłami antyrotacyjnymi                                                                                                                  - dwie osłonki o śr. 2,8 mm na wiertło, z laserowymi znacznikami wzdłuż całej długości, oddalonymi od siebie o 180°                                                                          - dwie nici, wzmocnione , plecione #2, długości 38"                                                                                                          - niewchłanialna nić monofilamentowa                                                                                                                            - płytka z 4 otworami o wymiarach 4 x 12 mm</t>
  </si>
  <si>
    <t>Rekonstrukcja ACL mocowanie udowe</t>
  </si>
  <si>
    <t>Podłużna płytka z czterema otworamiwykonana ze stopu tytanu pozwalająca na zawieszenie przeszczepu w kanale udowym. Wymaga się by płytka na trwale była związana z pętlą stałą lub regulowaną, plecioną poliestrową o wysokiej wytrzymałości  (bez węzła). Długość pętli od 10 - 60 mm. Skok pętli co 5 mm. Implant powinien zawierać dwie fabryczne nitki o grubości  #2 i  #5 służące do przeciągnięcia i obrócenia implantu w kanale udowym.Zamiennie wymaga się dostarczenia : - płytki na trwale związanej z podwójną pętlą w rozmiarach 15-60 mm skok co 5 mm do wiązadła właściwego rzepki,  - endobutton wydłużony  stanowiący nakładkę na endobutto służący do zabiegów rewizyjnych.</t>
  </si>
  <si>
    <t>wiertło kaniulowane do kanału endobattona</t>
  </si>
  <si>
    <t>drut wiercący z oczkiem 2,4 mm</t>
  </si>
  <si>
    <t>drut kierunkowy do śrub interferencyjnych</t>
  </si>
  <si>
    <t>Rekonstrukcja ACL mocowanie piszczelowe</t>
  </si>
  <si>
    <t>śruba interferencyjna z materiału  PEEK o średnicach od 6 mm do 12 mm i długościach 20-25-30-35</t>
  </si>
  <si>
    <t>Szycie</t>
  </si>
  <si>
    <t>Instrument jednorazowy do przewlekania i manipulacji szwami w trakcie zabiegu artroskopowego, o katach zagięcia 45st. prawy; 45st. lewy; 45st. w górę; 70st. haczykowaty  oraz prosty zaopatrzony w 2 nitki polipropylenowe</t>
  </si>
  <si>
    <t>pakiet nr 8 - gwóźdź szpilkowy</t>
  </si>
  <si>
    <t>Gwóźdź śródszpikowy do stabilizacji złamań bliższej nasady kości ramiennej. Gwóźdź tytanowy , anatomiczny (prawy ,lewy) ,prosty ,w wersji długiej i krótkiej , tytanowy, lity, w części bliższej cztery otwory dla śrub ryglujących (gwintowane) umożliwiających stabilizację złamań guzka większego, mniejszego, masywu głowy, zapobiegające przemieszczeniom odłamów.W części bliższej wkładka polietylenowa (PEEK) zapobiegająca wykręcaniu się śrub ryglujących. Wersja krótka w całości pokryta celownikiem. Rozmiary : 150,220,250,280mm , Średnica  części bliższej 10mm ,dalszej 8 (150mm) i 7mm(pozostałe)</t>
  </si>
  <si>
    <t>kpl</t>
  </si>
  <si>
    <t>gwóźdź</t>
  </si>
  <si>
    <t>śruba ryglująca</t>
  </si>
  <si>
    <t>śruba zamykająca</t>
  </si>
  <si>
    <t>śruba mocująca</t>
  </si>
  <si>
    <t>Gwóźdź śródszpikowy do stabilizacji złamań trzonu  kości ramiennej. Gwóźdź tytanowy , lity ,z asymetrycznym końcem, wprowadzany odłokciowo i od głowy kości ramiennej , z zagięciem trzonowo nasadowym 4- stopnie. Możliwość kompresji . W części dalszej otwory ryglujące w dwóch płaszczyznach (AP i strzałkowej) . Rozmiary : średnica 7 i 8 mm długości. 180,200,220,240,260,280,300mm.</t>
  </si>
  <si>
    <t>Rekonstrukcyjny gwóźdź śródszpikowy do stabilizacji złamań bliższej nasady oraz złamań wielopoziomowych kości piszczelowej .Gwóźdź tytanowy w wersji długiej ( do złaman wielopoziomowych )- kaniulowany oraz krótkiej( do złamań części bliższej)- lity i kaniulowany, w części bliższej potrójne - katowo stabilne ryglowanie (otwory na śruby gwintowane) , śruby podpierające „plateau” piszczeli poprowadzone rozbieżnie pod kątem 70 stopni. Otwór dynamiczny umożliwiający kompresję odłamów. W wersji krótkiej, w części  dalszej dwa statyczne otwory ryglujące, w części dalszej wersji długiej – trzy otwory statyczne (dwa w płaszczyźnie czołowej oraz jeden w płaszczyźnie strzałkowej). Wersja krótka gwoździa o dł. 200mm i średnicach 8,9 i 10 mm- w całości pokryta celownikiem. Wersja długa o rozmiarach od 240 do 420 mm i średnicach 8,9 i 10 mm w części dalszej ryglowana „z wolnej ręki”. Przedłużki 5 i 10 mm umożliwiające głębsze posadowienie gwoździa.</t>
  </si>
  <si>
    <t>śruba kompresyjna</t>
  </si>
  <si>
    <t>zatyczka</t>
  </si>
  <si>
    <t>tuleja gwintowana</t>
  </si>
  <si>
    <t>pakiet nr 9 - System adapterów stożka i system panewki podwójnie mobilnej Trinity</t>
  </si>
  <si>
    <t>System reduktorów stożka do operacji rewizyjnych stawu biodrowego</t>
  </si>
  <si>
    <t>Reduktory stożka umożliwiające śródoperacyjną korekcję długości szyjki do 21mm, antewersji do 14° i kąta CCD do 14°. Reduktory niestandardowe np. na stożki V40</t>
  </si>
  <si>
    <t>Głowy metalowe CoCr o średnicach 28mm, 32mm i 36mm dostosowane do reduktorów stożka</t>
  </si>
  <si>
    <t>Głowy ceramiczne BioloxDelta o średnicach 28mm, 32mm i 36mm dostosowane do reduktorów stożka</t>
  </si>
  <si>
    <t>Reduktory stożka umożliwiające śródoperacyjną korekcję długości szyjki do 21mm, antewersji do 14° i kąta CCD do 14°. Reduktory dopasowane do dowolnego typu stożka. W standardzie dostępne reduktory na stożki 12/14 i 14/16.</t>
  </si>
  <si>
    <t>Panewka Trinity - system podwójnie mobilny (Dual Mobility)</t>
  </si>
  <si>
    <t xml:space="preserve">Wkładki panewkowe wykonane z wysoko-polerowanego stopu kobaltowo-chromowego przystosowane do artykulacji typu podwójnie-mobilnej (Dual Mobility) dostępne dla do panewek od rozmiaru 48mm. </t>
  </si>
  <si>
    <t>Duże głowy typu Dual Mobility przystosowane do wkładek metalowych. Głowy wykonane z silnie sieciowanego polietyleny HXLPE zabezpieczonego przed utlenianiem dodatkiem witaminy E.</t>
  </si>
  <si>
    <t xml:space="preserve">Implanty do zastosowania w  okolicy stopy </t>
  </si>
  <si>
    <t>Miękka uniwersalna kotwica z igłami, wykonana z plecionki poliestrowej,  na sterylnym podajniku. Średnica 1,4mm, krótki podajnik.  1op 10szt</t>
  </si>
  <si>
    <t>opk</t>
  </si>
  <si>
    <t>Wielorazowa prowadnica short 1.4mm</t>
  </si>
  <si>
    <t>wiertło short 1.4 mm</t>
  </si>
  <si>
    <t>Miękka uniwersalna kotwica z igłami tnącymi, wykonana z plecionki poliestrowej,  na sterylnym podajniku. Średnica 2.9mm.Dwie różnokolorowe, wzmocnione nici. Krótki podajnik. 1op 10szt.</t>
  </si>
  <si>
    <t>Wielorazowa prowadnica short 2.9 mm</t>
  </si>
  <si>
    <t>wiertło short 2.9  mm</t>
  </si>
  <si>
    <t>Wielorazowy punch short 2,9mm</t>
  </si>
  <si>
    <t>opk.</t>
  </si>
  <si>
    <t xml:space="preserve"> kotwica z materiału PEEK, wbijana - z tytanowym grotem, bez konieczności nawiercania,  bezwęzłowa, z możliwością wprowadzenia i niezależnego napięcia 8 nitek, średnica 4,5mm, długość 25,8mm, rotacyjna  głowica w aplikatorze umożliwiająca kontrolę napięcia nitek.</t>
  </si>
  <si>
    <t xml:space="preserve">Bezwęzłowy system do naprawy więzozrostu  strzałkowo-piszczelowego składający się z:
1. guzika wykonanego ze stali nierdzewnej lub tytanu  o średnicy 6,35mm
2.  ostro zakończonej z jednej strony płytki tytanowej, połączonej z samozaciskową, bezwęzłową  i regulowana pętlą polietylenową.  Płytka z wystającym pierścieniem ograniczającym jej przemieszczanie względem kanału. W zestawie nić prowadząca implant. </t>
  </si>
  <si>
    <t>wiertło kaniulowe 3.2 mm</t>
  </si>
  <si>
    <t>30</t>
  </si>
  <si>
    <t>Implanty do szycia łąkotki</t>
  </si>
  <si>
    <t>Dwa miękkie, poliestrowe implanty do szycia łąkotki, połączone nicią 2-0   z UHMWPE. System bezwęzłowy, mocowanie typu ziploop. Podajnik ołówkowy z ogranicznikiem głębokości penetracji igły 10-18mm. Prowadnica metalowa  wygięta 14st, zakończona igłą o śr.1,6mm.</t>
  </si>
  <si>
    <t>Metalowa prowadnica typu half pipe</t>
  </si>
  <si>
    <t>obcinacz nici</t>
  </si>
  <si>
    <t>Implant artroskopowe do stosowania w obrebie kolana</t>
  </si>
  <si>
    <t>Rekonstrukcja ACL: mocowanie udowe -                                                                                                                     Implant typu endobutton: ostro zakończona 13mm płytka tytanowa połączona z samozaciskową, regulowaną i bezwęzłową pętlą polietylenową. Płytka z wystającym pierścieniem ograniczającym jej przemieszczanie względem kanału udowego. Oparcie czoła przeszczepu o strop kanału udowego. W zestawie nić prowadząca implant.</t>
  </si>
  <si>
    <t>Rekonstrukcja ACL: mocowanie udowe wersja BTB-                                                                                                  Implant typu endobutton: ostro zakończona 13mm  płytka tytanowa połączona z samozaciskową, regulowaną i bezwęzłową pętlą polietylenową, dodatkowa bezwęzłowa pętla do bloczka kostnego. Płytka z wystającym pierścieniem ograniczającym jej przemieszczanie względem kanału udowego. Oparcie czoła przeszczepu o strop kanału udowego. W zestawie nić prowadząca implant.</t>
  </si>
  <si>
    <t>Rekonstrukcja ACL: mocowanie udowe wydłużone
Implant typu endobutton: ostro zakończona, wydłużona - 20mm, płytka tytanowa połączona z samozaciskową, regulowaną i bezwęzłową pętlą polietylenową. Płytka z wystającym pierścieniem ograniczającym jej przemieszczanie względem kanału udowego. Oparcie czoła przeszczepu o strop kanału udowego. W zestawie nić prowadząca implant</t>
  </si>
  <si>
    <t>Rekonstrukcja ACL: mocowanie udowe -                                                                                                                     Implant typu endobutton: ostro zakończona 13mm płytka tytanowa połączona z samozaciskowymi, regulowanymi, bezwęzłowymi, pętlami polietylenowymi. Płytka z wystającym pierścieniem ograniczającym jej przemieszczanie względem kanału udowego.  Oparcie czoła przeszczepu o strop kanału udowego. Przeszczep przewieszony przez cztery pętle. W zestawie nić prowadząca implant.</t>
  </si>
  <si>
    <t>Rekonstrukcja ACL: mocowanie udowe -                                                                                                                Implant typu endobutton: ostro zakończona, wydłużona - 20mm, płytka tytanowa połączona z samozaciskowymi, regulowanymi, bezwęzłowymi, pętlami polietylenowymi. Płytka z wystającym pierścieniem ograniczającym jej przemieszczanie względem kanału udowego.  Oparcie czoła przeszczepu o strop kanału udowego. Przeszczep przewieszony przez cztery pętle. W zestawie nić prowadząca implant.</t>
  </si>
  <si>
    <t>Rekonstrukcja ACL:mocowanie udowe lub piszczelowe
śruby interferencyjne PEEK, średnica 7-10mm, długość 20-25mm</t>
  </si>
  <si>
    <t>Rekonstrukcja ACL:mocowanie udowe lub piszczelowe śruby interferencyjne PEEK, średnica 8-12mm, długość 30mm</t>
  </si>
  <si>
    <t xml:space="preserve">Rekonstrukcja ACL: mocowanie piszczelowe -                                                                                                         Implant - 2 pętle polietylenowe samozaciskowe, regulowane, bezwęzłowe. Przeszczep przewieszony przez cztery pętle. </t>
  </si>
  <si>
    <t xml:space="preserve"> taśma do szycia łąkotki 30” 1mm, końcówki 2-0 z 10” igłami łąkotkowymi </t>
  </si>
  <si>
    <t>Porowaty substytut kości, wstrzykiwany, samoutwardzalny, makroporowaty, osteokondukcyjny.
- na bazie fosforanu wapnia
- strutura chemiczna zbliżona do  kości ludzkiej
- pory  1-300 µm
- porowatość 65%
- krystalizuje i twardnieje w 37 st C
- wytrzymałość 10MPa
- pojemność 5ml</t>
  </si>
  <si>
    <t>SCP</t>
  </si>
  <si>
    <t>Porowaty substytut kości, wstrzykiwany, samoutwardzalny, makroporowaty, osteokondukcyjny.
- na bazie fosforanu wapnia
- strutura chemiczna zbliżona do  kości ludzkiej
- pory  1-300 µm
- porowatość 65%
- krystalizuje i twardnieje w 37 st C
- wytrzymałość 10MPa
- pojemność 3ml</t>
  </si>
  <si>
    <t>System mieszający
- mieszacz
- 5x podajnik</t>
  </si>
  <si>
    <t>Kaniula do podawania AccuFill z przodu
- średnica 3mm
- długość 12cm</t>
  </si>
  <si>
    <t>Kaniula do podawania AccuFill z boku
- średnica 3mm
- długość 12cm</t>
  </si>
  <si>
    <t xml:space="preserve"> Implanty artroskopowe do zastosowania w  obrębie kończyny górnej</t>
  </si>
  <si>
    <t>Miękka bezwęzłowa kotwica do barku, wykonana z plecionki poliestrowej,  na sterylnym podajniku. Średnica 2,1mm, nitka #1. 1op - 10szt</t>
  </si>
  <si>
    <t>wielorazowa prowadnica fishmouth</t>
  </si>
  <si>
    <t>wielorazowa prowadnica</t>
  </si>
  <si>
    <t>wielorazowy obturator</t>
  </si>
  <si>
    <t>wielorazowy trokar</t>
  </si>
  <si>
    <t>wiertło</t>
  </si>
  <si>
    <t xml:space="preserve"> Miękka kotwica do barku, wykonana z plecionki poliestrowej,  na sterylnym podajniku. Średnica 1,4mm. 1op - 10szt </t>
  </si>
  <si>
    <t>wielorazowa prowadnica,  zakrzywiona 23°</t>
  </si>
  <si>
    <t>wielorazowy obturator, giętki</t>
  </si>
  <si>
    <t>wiertło 1.4 mm</t>
  </si>
  <si>
    <t>Kotwica tytanowa 3mm  ze wzmocnioną nicią, na sterylnym podajniku</t>
  </si>
  <si>
    <t>kotwica z materiału PEEK, wbijana,  nitka #2, średnica 2,9mm, długość 11,4mm</t>
  </si>
  <si>
    <t xml:space="preserve"> kotwica z materiału PEEK, wbijana, dwie niezależnie prowadzone różnokolorowe nitki #2, średnica 2,9mm, długość 11,4mm</t>
  </si>
  <si>
    <t>kotwica z materiału PEEK, wbijana, bezwęzłowa, z możliwością niezależnego napięcia nitek, średnica 2,9mm, długość 15,9mm, aplikator z rotacyjną głowicą umożliwiającą kontrolę napięcia nitek.</t>
  </si>
  <si>
    <t>Miękka kotwica do naprawy stożka rotatorów, wykonana z plecionki poliestrowej,  na sterylnym podajniku. Średnica 2,9mm.Dwie różnokolorowe, wzmocnione nici. 1op.-10szt</t>
  </si>
  <si>
    <t>wielorazowa prowadnica 2,9mm</t>
  </si>
  <si>
    <t>wielorazowy obturator 2,9mm</t>
  </si>
  <si>
    <t>wiertło 2.9 mm</t>
  </si>
  <si>
    <t>prowadnica nitinolowa do przeszywacza tkanki miękkiej Quattro</t>
  </si>
  <si>
    <t>Bezwęzłowy system do  leczenia niestabilności stawu barkowo-obojczykowego, składający się z guzika tytanowego  o średnicy 10mm oraz ostro zakończonej z jednej strony płytki tytanowej, połączonej z samozaciskową, bezwęzłową  i regulowana pętlą polietylenową. Płytka z wystającym pierścieniem ograniczającym jej przemieszczanie względem kanału.  W zestawie nić prowadząca implant.</t>
  </si>
  <si>
    <t>Bezwęzłowy system do leczenia przewlekłej niestabilności stawu barkowo-obojczykowego, składający się z guzika tytanowego  o średnicy 10mm oraz ostro zakończonej z jednej strony płytki tytanowej, połączonej z samozaciskową, bezwęzłową  i regulowana pętlą polietylenową, która połączona jest z drugą samozaciskową, bezwęzłową  i regulowaną pętlą polietylenową. Płytka z wystającym pierścieniem ograniczającym jej przemieszczanie względem kanału. W zestawie nić prowadząca implant.</t>
  </si>
  <si>
    <t>Wiertło kaniulowane 4,5mm</t>
  </si>
  <si>
    <t xml:space="preserve"> rozwiertak z bocznym rozcięciem  średnica 5-8</t>
  </si>
  <si>
    <t xml:space="preserve">Implant tytanowy 2,9mm w technologii ZIPloop, z igłami, na jednorazowym podajniku z wypychaczem implantu. Podziałka głębokości na ścianie bocznej podajnika. </t>
  </si>
  <si>
    <t xml:space="preserve">Kaniula artroskopowa z obturatorem, jednorazowa, podwójne uszczelnienie, przezroczysta, średnica 7-8,5mm, długość 75-130mm  </t>
  </si>
  <si>
    <t>kotwica z materiału PEEK, wbijana - z tytanowym grotem, bez konieczności nawiercania,  bezwęzłowa, z możliwością wprowadzenia i niezależnego napięcia 8 nitek, średnica 4,5mm, długość 25,8mm, rotacyjna  głowica w aplikatorze umożliwiająca kontrolę napięcia nitek.</t>
  </si>
  <si>
    <t xml:space="preserve"> Kotwica do barku wykonana z tytanu, średnica 5mm i 6,5mm, dwie  wzmocnione nici poprowadzone przez niezależne oczka, umieszczone wewnątrz kotwicy. Implant wkręcany, gwint na całej długości w celu uzyskania optymalnego mocowania w kości korowej.</t>
  </si>
  <si>
    <t>Panewka tytanowa press-fit. Powierzchnia panewki szorstka, porowata, pokryta regularnie występującymi uwypukleniami ułatwiającymi pierwotne ufiksowanie i późniejszą osteointegrację. Panewka występuje w wersji z otworami na śruby i bez otworów. Istnieje możliwość zastosowania tytanowych zaślepek niewykorzystanych otworów do śrub. Rozmiary panewek 42-68 mm.</t>
  </si>
  <si>
    <t>pakiet nr 11 Mała urazówka</t>
  </si>
  <si>
    <t>Śruby kaniulowane 4.0 mm. Średnicy gwintu 4.0mm,  samogwintujące i samotnące, kaniulacja umożliwiająca wprowadzenie po drucie Kirschnera o średnicy 1,6. Średnica główki 5,8 mm, średnica rdzenia 3,0 mm.  Sruby w długościach od 10 do 70 mm ze skokiem co 2,0 mm, gniazdo śruby gwiazdkowe. Śruby z gwintem krótkim</t>
  </si>
  <si>
    <t>Drut Kirchnera. Stalowy, średnica 1,6 mm, długość 150 mm</t>
  </si>
  <si>
    <t xml:space="preserve">Podkładka  pod śruby kaniulowane 4.0. Materiał tytan,  średnica zawnętrzna 10 mm, średnica wewnętrzna 5 mm </t>
  </si>
  <si>
    <t>Śruba kompresyjna typu Herbert. Śruba tytanowa z podwójnym gwintowaniem, kaniulowana, samowiercąca, samotnąca i samogwintująca. Śruba z wierzchołkiem samowiercącym  i potrójnym systemem tnącym na końcach gwintu i przy głowie śruby. Stożkowy gwint głowy śruby powodujący dodatkową kompresję. Średnica śruby 2,8 mm,  średnica gwintu głowy 3,7 mm,  średnica trzonu 2,5 mm, średnica rdzenia 1,9 mm, średnica drutów Kirschnera 1,0 mm.  Długość śrub od 12 do 34 mm  ze skokiem co 1mm</t>
  </si>
  <si>
    <t>Drut Kirchnera. Stalowy, średnica 1,0 mm, długość 150 mm</t>
  </si>
  <si>
    <t>Śruba do korówki ryglowana, blokująca, wielokierunkowa, maksymalny kąt 20 stopni, tytanowa, samogwintująca, średnica śruby z gwintem 3,0 mm, średnica głowy śruby 4,0 mm, średnica rdzenia śruby 2,1 mm , każda następna śruba o 2 mm dłuższa, długość śrub od 12 mm do 30 mm</t>
  </si>
  <si>
    <t>Śruba do korówki ryglowana, blokująca, wielokierunkowa, maksymalny kąt 20 stopni, tytanowa, samogwintująca, średnica śruby z gwintem 3,0 mm, średnica głowy śruby 4,0 mm, średnica rdzenia śruby 2,1 mm , każda następna śruba o 2 mm dłuższa, długość śrub od 52 mm do 72 mm</t>
  </si>
  <si>
    <t>Śruba do tkanki gąbczastej ryglowana, blokująca, wielokierunkowa, maksymalny kąt 35 stopni, tytanowa, samogwintująca, średnica śruby z gwintem 3,0 mm, średnica głowy śruby 4,0 mm, średnica rdzenia śruby 1,6 mm, każda następna śruba o 2 mm dłuższa, długość śrub od 12 do 30 mm</t>
  </si>
  <si>
    <t>Śruba do tkanki gąbczastej ryglowana, blokująca, wielokierunkowa, maksymalny kąt 35 stopni, tytanowa, samogwintująca, średnica śruby z gwintem 3,0 mm, średnica głowy śruby 4,0 mm, średnica rdzenia śruby 1,6 mm, każda następna śruba o 2 mm dłuższa, długość śrub od 32 mm do 60 mm</t>
  </si>
  <si>
    <t>Śruba do korówki nieryglowana, ciągnąca, tytanowa, samogwintująca, średnica śruby z gwintem 3,0 mm, średnica głowy śruby 4,0 mm, średnica rdzenia śruby 2,1 mm, każda następna śruba o 2 mm dłuższa, długość śrub od 12 mm do 30 mm</t>
  </si>
  <si>
    <t>Płytka do wyrostka łokciowego 3.0 &amp; 3,5, tytanowa, blokowana wielokierunkowo, grubość płytki 2,5 mm, 9 otworów w części głowowej,  3, 5 ,7 otworów w części trzonowej, długość: 89, 114, 130 mm, otwory dwufunkcyjne pod śruby 3.5mm w trzonie płytki, w części głowowej otwory pod śryby blokowane średnicy 3,0 mm.</t>
  </si>
  <si>
    <t>Płytka do wyrostka łokciowego 3.0 &amp; 3,5, tytanowa, blokowana wielokierunkowo, grubość płytki 2,5 mm, 9 otworów w części głowowej,  9, 11 otworów w części trzonowej, długość: 146, 161 mm, otwory dwufunkcyjne pod śruby 3.5mm w trzonie płytki, w części głowowej otwory pod śryby blokowane średnicy 3,0 mm.</t>
  </si>
  <si>
    <t>Płytka do wyrostka łokciowego 3.0 &amp; 3,5, tytanowa, blokowana wielokierunkowo, grubość płytki 2,5 mm, 9 otworów w części głowowej, 6, 8, 10 otworów w części trzonowej, długość 89, 114, 130 mm, otwory dwufunkcyjne pod śruby 3.5mm w trzonie płytki, w części głowowej otwory pod śryby blokowane średnicy 3,0 mm, wypustki boczne dla dodatkowej stabilizacji zespolenia.</t>
  </si>
  <si>
    <t>Płytka do wyrostka łokciowego 3.0 &amp; 3,5, tytanowa, blokowana wielokierunkowo, grubość płytki 2,5 mm, 9 otworów w części głowowej, 12, 14 otworów w części trzonowej, długość 146, 161 mm, otwory dwufunkcyjne pod śruby 3.5mm w trzonie płytki, w części głowowej otwory pod śryby blokowane średnicy 3,0 mm, wypustki boczne dla dodatkowej stabilizacji zespolenia.</t>
  </si>
  <si>
    <t>Płytka do dalszej nasady kości ramiennej grzbietowo-boczna. Tytanowa, otwory  blokowane wielokierunkowo, grubość płytki 3 mm. W głowie płytki otwory pod śruby 3,0 mm oraz wypustki boczne dla dodatkowej stabilizacji zespolenia - podparcia bocznego, w części trzonowej otwory dwufunkcyjne pod śruby 3.5mm. Długości- od 79 do 135 mm, ilości otworów- od 10 do 17 plus otwór owalny i małe otwory umożliwiające pozycjonowanie płytki za pomocą kirschnerów</t>
  </si>
  <si>
    <t>Płytka do dalszej nasady kości ramiennej po stronie bocznej (prawa i lewa), tytanowa,  blokowana wielokierunkowo, grubość płytki 4 mm , otwory dwufunkcyjne pod śruby 3.5mm. Długości- od 74 do 122 mm, ilości otworów-  od 5 do 11 plus otwór owalny i małe otwory umożliwiające pozycjonowanie płytki za pomocą kirschnerów.</t>
  </si>
  <si>
    <t xml:space="preserve">Płytka do dalszej nasady kości ramiennej po stronie przyśrodkowej (prawa i lewa), tytanowa,  blokowana wielokierunkowo, grubość płytki 4 mm , otwory dwufunkcyjne pod śruby 3.5mm. Długości- od 88 do 153 mm, ilości otworów- od 7 do 13 plus 1 lub dwa otwory owalne i małe otwory umożliwiające pozycjonowanie płytki za pomocą kirschnerów. </t>
  </si>
  <si>
    <t xml:space="preserve">Płytka do dalszej nasady kości ramiennej po stronie przyśrodkowej dłuższa (prawa i lewa), tytanowa,  blokowana wielokierunkowo, grubość płytki 4 mm , otwory dwufunkcyjne pod śruby 3.5mm. Długości- od 94 do 159 mm, ilości otworów- od 8 do 14 plus dwa otwory owalne i małe otwory umożliwiające pozycjonowanie płytki za pomocą kirschnerów. </t>
  </si>
  <si>
    <r>
      <t>Śruba do korówki nieryglowana</t>
    </r>
    <r>
      <rPr>
        <sz val="12"/>
        <color indexed="8"/>
        <rFont val="Arial"/>
        <family val="2"/>
        <charset val="238"/>
      </rPr>
      <t>, ciągnąca, tytanowa, samogwintująca, średnica śruby z gwintem 3,0 mm, średnica głowy śruby w przekroju 4,0 mm, średnica rdzenia śruby 2,1 mm, każda następna śruba o 2 mm dłuższa, długość śrub od 32 mm do 40 mm</t>
    </r>
  </si>
  <si>
    <r>
      <t>Śruba blokowana</t>
    </r>
    <r>
      <rPr>
        <sz val="12"/>
        <color indexed="8"/>
        <rFont val="Arial"/>
        <family val="2"/>
        <charset val="238"/>
      </rPr>
      <t xml:space="preserve">, tytanowa, samogwintująca, </t>
    </r>
    <r>
      <rPr>
        <b/>
        <sz val="12"/>
        <color indexed="8"/>
        <rFont val="Arial"/>
        <family val="2"/>
        <charset val="238"/>
      </rPr>
      <t>średnica śruby 3,5 mm</t>
    </r>
    <r>
      <rPr>
        <sz val="12"/>
        <color indexed="8"/>
        <rFont val="Arial"/>
        <family val="2"/>
        <charset val="238"/>
      </rPr>
      <t>, średnica rdzenia śruby 2,5 mm, średnica głowy śruby 6,0 mm. Skok długości co 2 mm długość śrub od 10 mm do 30 mm</t>
    </r>
  </si>
  <si>
    <r>
      <t>Śruba standardowa</t>
    </r>
    <r>
      <rPr>
        <sz val="12"/>
        <color indexed="8"/>
        <rFont val="Arial"/>
        <family val="2"/>
        <charset val="238"/>
      </rPr>
      <t xml:space="preserve">, tytanowa, samogwintująca, </t>
    </r>
    <r>
      <rPr>
        <b/>
        <sz val="12"/>
        <color indexed="8"/>
        <rFont val="Arial"/>
        <family val="2"/>
        <charset val="238"/>
      </rPr>
      <t>średnica śruby 3,5 mm</t>
    </r>
    <r>
      <rPr>
        <sz val="12"/>
        <color indexed="8"/>
        <rFont val="Arial"/>
        <family val="2"/>
        <charset val="238"/>
      </rPr>
      <t>, średnica rdzenia śruby 2,5 mm, średnica głowy śruby 6,0 mm. Skok długości co 2 mm długość śrub od 10 mm do 30 mm</t>
    </r>
  </si>
  <si>
    <r>
      <t>Śruba standardowa</t>
    </r>
    <r>
      <rPr>
        <sz val="12"/>
        <color indexed="8"/>
        <rFont val="Arial"/>
        <family val="2"/>
        <charset val="238"/>
      </rPr>
      <t xml:space="preserve">, tytanowa, samogwintująca, </t>
    </r>
    <r>
      <rPr>
        <b/>
        <sz val="12"/>
        <color indexed="8"/>
        <rFont val="Arial"/>
        <family val="2"/>
        <charset val="238"/>
      </rPr>
      <t>średnica śruby 3,5 mm</t>
    </r>
    <r>
      <rPr>
        <sz val="12"/>
        <color indexed="8"/>
        <rFont val="Arial"/>
        <family val="2"/>
        <charset val="238"/>
      </rPr>
      <t>, średnica rdzenia śruby 2,5 mm, średnica głowy śruby 6,0 mm. Skok długości co 2 mm długość śrub od 32 mm do 60 mm</t>
    </r>
  </si>
  <si>
    <r>
      <t>Płytka do kości promieniowej po stronie grzbietowej wąska, strona lewa</t>
    </r>
    <r>
      <rPr>
        <sz val="12"/>
        <color indexed="8"/>
        <rFont val="Arial"/>
        <family val="2"/>
        <charset val="238"/>
      </rPr>
      <t>, blokowana, tytanowa, wielokątowa- max. kąt 35 st. 4 otwory w części dalszej, 3 otwory w trzonie płytki w tym otwór owalny . Grubość płytki 1,5 mm., kształt Y, anatomiczne uformowanie płytki. Małe otwory umożliwiające pozycjonowanie płytki za pomocą drutów Kirschnera</t>
    </r>
  </si>
  <si>
    <r>
      <t>Płytka do kości promieniowej po stronie dłoniowej  prawa/lewa wąska i szeroka</t>
    </r>
    <r>
      <rPr>
        <sz val="12"/>
        <color indexed="8"/>
        <rFont val="Arial"/>
        <family val="2"/>
        <charset val="238"/>
      </rPr>
      <t xml:space="preserve">, tytanowa, blokowana,  wielokątowa -maksymalny kąt dla śrub 30 stopni,  długość </t>
    </r>
    <r>
      <rPr>
        <b/>
        <sz val="12"/>
        <color indexed="8"/>
        <rFont val="Arial"/>
        <family val="2"/>
        <charset val="238"/>
      </rPr>
      <t>55 i 70 mm,</t>
    </r>
    <r>
      <rPr>
        <sz val="12"/>
        <color indexed="8"/>
        <rFont val="Arial"/>
        <family val="2"/>
        <charset val="238"/>
      </rPr>
      <t xml:space="preserve"> szerokość od 24 mm,  grubość: 2,0 mm,  </t>
    </r>
    <r>
      <rPr>
        <b/>
        <sz val="12"/>
        <color indexed="8"/>
        <rFont val="Arial"/>
        <family val="2"/>
        <charset val="238"/>
      </rPr>
      <t>9 otworów w części głowowej, 3 i 5 otworów w części trzonowej</t>
    </r>
    <r>
      <rPr>
        <sz val="12"/>
        <color indexed="8"/>
        <rFont val="Arial"/>
        <family val="2"/>
        <charset val="238"/>
      </rPr>
      <t xml:space="preserve">       ( w tym otwór owalny pozycjonujący), anatomicznie dopasowana forma płytki do kości, duży otwór do korekty powierzchni stawowej oraz małe otwory umożliwiające  pozycjonowanie płytki za pomocą kirschnerów. Możliwość zastosowania nakładki celującej.</t>
    </r>
  </si>
  <si>
    <r>
      <t>Płytka do kości promieniowej po stronie dłoniowej "XXL",  prawa/lewa</t>
    </r>
    <r>
      <rPr>
        <sz val="12"/>
        <rFont val="Arial"/>
        <family val="2"/>
        <charset val="238"/>
      </rPr>
      <t>, tytanowa, blokowana,  wielokątowa -maksymalny kąt wprowadzania śrub 30 stopni,  długość 183</t>
    </r>
    <r>
      <rPr>
        <b/>
        <sz val="12"/>
        <rFont val="Arial"/>
        <family val="2"/>
        <charset val="238"/>
      </rPr>
      <t xml:space="preserve"> mm</t>
    </r>
    <r>
      <rPr>
        <sz val="12"/>
        <rFont val="Arial"/>
        <family val="2"/>
        <charset val="238"/>
      </rPr>
      <t xml:space="preserve">,  grubość: 3,75 / 2,5 mm,  </t>
    </r>
    <r>
      <rPr>
        <b/>
        <sz val="12"/>
        <rFont val="Arial"/>
        <family val="2"/>
        <charset val="238"/>
      </rPr>
      <t xml:space="preserve">9 otworów w części głowowej, 18 otworów w części trzonowej </t>
    </r>
    <r>
      <rPr>
        <sz val="12"/>
        <rFont val="Arial"/>
        <family val="2"/>
        <charset val="238"/>
      </rPr>
      <t>(w tym otwory owalne), anatomicznie dopasowana forma płytki do kości, duży otwór do korekty powierzchni stawowej oraz małe otwory umożliwiające  pozycjonowanie płytki za pomocą kirschnerów. Możliwość zastosowania nakładki celującej.</t>
    </r>
  </si>
  <si>
    <r>
      <t xml:space="preserve"> Płytka do dalszego końca kości strzałkowej wąska, strona lewa i prawa</t>
    </r>
    <r>
      <rPr>
        <sz val="12"/>
        <color indexed="8"/>
        <rFont val="Arial"/>
        <family val="2"/>
        <charset val="238"/>
      </rPr>
      <t xml:space="preserve"> - od 3 do 13 otworów w części trzonowej 9 otworów w części głowowej, ryglowana, tytanowa, wielokątowa, otwory umożliwiają zagłębienie się główki śruby w płytce, grubość płytki 2,0 mm, długość płytki od 64mm do 164mm, małe otwory w części głowowej umożliwiające odpowiednie pozycjonowanie płytki za pomocą kirschnerów. Kompatybilna ze śrubami 2,5mm; 3,0mm; 3,5mm.  </t>
    </r>
  </si>
  <si>
    <r>
      <t xml:space="preserve"> Płytka  prosta, od 4 do 12 </t>
    </r>
    <r>
      <rPr>
        <sz val="12"/>
        <color indexed="8"/>
        <rFont val="Arial"/>
        <family val="2"/>
        <charset val="238"/>
      </rPr>
      <t>otworów, długość od 42 mm do 122mm, blokowana, tytanowa, wielokątowa -maksymalny kąt 20 stopni, otwory umożliwiają zagłębienie się główki śruby w płytce, grubość płytki 2,5 mm, możliwość modelowania (przycinania) płytki. Pod śruby Ø 3,5 mm.</t>
    </r>
  </si>
  <si>
    <r>
      <t>Płytka prosta (rewizyjna) do części trzonowej kości, 7 do 11 otworów plus dwa owalne,</t>
    </r>
    <r>
      <rPr>
        <sz val="12"/>
        <color indexed="8"/>
        <rFont val="Arial"/>
        <family val="2"/>
        <charset val="238"/>
      </rPr>
      <t xml:space="preserve"> długość od 100 164 mm, tytanowa,  blokowana, możliwość wielokątowego wprowadzania śrub, grubość płytki 3,0 mm, owalne otwory służące do kompresji. Kompatybilna ze śrubami 3,5 mm</t>
    </r>
  </si>
  <si>
    <r>
      <t>Płytka prosta (rewizyjna) do części trzonowej kości, 5 do 9 otworów plus od dwóch do 4 owalnych,</t>
    </r>
    <r>
      <rPr>
        <sz val="12"/>
        <color indexed="8"/>
        <rFont val="Arial"/>
        <family val="2"/>
        <charset val="238"/>
      </rPr>
      <t xml:space="preserve"> długość od 68 do 124 mm, tytanowa,  blokowana, możliwość wielokątowego wprowadzania śrub, grubość płytki 2,0 mm, owalne otwory służące do kompresji. Kompatybilna ze śrubami 3,5 mm</t>
    </r>
  </si>
  <si>
    <r>
      <t>Płytka prosta (rewizyjna) do części trzonowej kości, 7 do 11 otworów plus od 2 do 4 owalnych,</t>
    </r>
    <r>
      <rPr>
        <sz val="12"/>
        <color indexed="8"/>
        <rFont val="Arial"/>
        <family val="2"/>
        <charset val="238"/>
      </rPr>
      <t xml:space="preserve"> długość od 104 do 168 mm, tytanowa,  blokowana, możliwość wielokątowego wprowadzania śrub, grubość płytki 4,0 mm, owalne otwory służące do kompresji. Kompatybilna ze śrubami 3,5 mm</t>
    </r>
  </si>
  <si>
    <r>
      <t>Płytka prosta (rewizyjna) do części trzonowej kości, 4 do 6 otworów plus jeden owalny,</t>
    </r>
    <r>
      <rPr>
        <sz val="12"/>
        <color indexed="8"/>
        <rFont val="Arial"/>
        <family val="2"/>
        <charset val="238"/>
      </rPr>
      <t xml:space="preserve"> długość od 61,5 do 85,4 mm, tytanowa,  blokowana, możliwość wielokątowego wprowadzania śrub, grubość płytki 3,0 mm, owalne otwory służące do kompresji. Kompatybilna ze śrubami 3,5 mm</t>
    </r>
  </si>
  <si>
    <r>
      <t>Płytka do kości obojczykowej z hakiem, strona prawa, lewa, ilość otworów 6 do 8 w tym jeden owalny</t>
    </r>
    <r>
      <rPr>
        <sz val="12"/>
        <color indexed="8"/>
        <rFont val="Arial"/>
        <family val="2"/>
        <charset val="238"/>
      </rPr>
      <t>, blokowana, tytanowa, wielokątowa - maksymalny kąt 20 stopni, otwory umożliwiają zagłębienie się główki śruby w płytce, grubość płytki 2,5 mm, wysokość haka 15 mm. Kompatybilna ze śrubami 3,5 mm.</t>
    </r>
  </si>
  <si>
    <r>
      <t>Płytka do kości obojczykowej z hakiem, strona prawa, lewa, ilość otworów 6 do 8 w tym jeden owalny</t>
    </r>
    <r>
      <rPr>
        <sz val="12"/>
        <color indexed="8"/>
        <rFont val="Arial"/>
        <family val="2"/>
        <charset val="238"/>
      </rPr>
      <t>, blokowana, tytanowa, wielokątowa - maksymalny kąt 20 stopni, otwory umożliwiają zagłębienie się główki śruby w płytce, grubość płytki 2,5 mm, wysokość haka 18 mm. Kompatybilna ze śrubami 3,5 mm.</t>
    </r>
  </si>
  <si>
    <r>
      <t>Gwóźdź obojczykowy dynamiczny</t>
    </r>
    <r>
      <rPr>
        <sz val="12"/>
        <color indexed="8"/>
        <rFont val="Arial"/>
        <family val="2"/>
        <charset val="238"/>
      </rPr>
      <t>, tytanowy, długość 200 mm, Przekrój gwoździa -okrągły o średnicy 2,8 mm, Implant elastyczny dopasowujący się do anatomii kanału obojczyka.</t>
    </r>
  </si>
  <si>
    <r>
      <t>Gwóźdź obojczykowy statyczny</t>
    </r>
    <r>
      <rPr>
        <sz val="12"/>
        <color indexed="8"/>
        <rFont val="Arial"/>
        <family val="2"/>
        <charset val="238"/>
      </rPr>
      <t>, tytanowy, długość 200 mm, Przekrój gwoździa -okrągły o średnicy 2,8 mm, Implant elastyczny dopasowujący się do anatomii kanału obojczyka.</t>
    </r>
  </si>
  <si>
    <r>
      <t>Wiertło kostne</t>
    </r>
    <r>
      <rPr>
        <sz val="12"/>
        <color indexed="8"/>
        <rFont val="Arial"/>
        <family val="2"/>
        <charset val="238"/>
      </rPr>
      <t xml:space="preserve"> z szybkozłącznym chwytem  fi 2,0 mm dł.105 mm</t>
    </r>
  </si>
  <si>
    <r>
      <t>Wiertło kostne</t>
    </r>
    <r>
      <rPr>
        <sz val="12"/>
        <color indexed="8"/>
        <rFont val="Arial"/>
        <family val="2"/>
        <charset val="238"/>
      </rPr>
      <t xml:space="preserve"> z szybkozłącznym chwytem  fi 2,0 mm dł.175 mm</t>
    </r>
  </si>
  <si>
    <r>
      <t xml:space="preserve">Wiertło kostne </t>
    </r>
    <r>
      <rPr>
        <sz val="12"/>
        <color indexed="8"/>
        <rFont val="Arial"/>
        <family val="2"/>
        <charset val="238"/>
      </rPr>
      <t>z szybkozłącznym chwytem  fi 2,5 mm dł.105 mm</t>
    </r>
  </si>
  <si>
    <r>
      <t>Wiertło kostne</t>
    </r>
    <r>
      <rPr>
        <sz val="12"/>
        <color indexed="8"/>
        <rFont val="Arial"/>
        <family val="2"/>
        <charset val="238"/>
      </rPr>
      <t xml:space="preserve"> z szybkozłącznym chwytem  fi 2,5 mm dł.175 mm</t>
    </r>
  </si>
  <si>
    <r>
      <t>Wiertło kostne</t>
    </r>
    <r>
      <rPr>
        <sz val="12"/>
        <color indexed="8"/>
        <rFont val="Arial"/>
        <family val="2"/>
        <charset val="238"/>
      </rPr>
      <t xml:space="preserve"> z szybkozłącznym chwytem  fi 3,2 mm dł. 195 mm</t>
    </r>
  </si>
  <si>
    <r>
      <t>Śruba blokowana</t>
    </r>
    <r>
      <rPr>
        <sz val="12"/>
        <rFont val="Arial"/>
        <family val="2"/>
        <charset val="238"/>
      </rPr>
      <t xml:space="preserve">, tytanowa, samogwintująca, </t>
    </r>
    <r>
      <rPr>
        <b/>
        <sz val="12"/>
        <rFont val="Arial"/>
        <family val="2"/>
        <charset val="238"/>
      </rPr>
      <t>średnica śruby 3,5 mm</t>
    </r>
    <r>
      <rPr>
        <sz val="12"/>
        <rFont val="Arial"/>
        <family val="2"/>
        <charset val="238"/>
      </rPr>
      <t>, średnica rdzenia śruby 2,5 mm, średnica głowy śruby 6,0 mm. Skok długości co 2 mm długość śrub od 52 mm do 78 mm</t>
    </r>
  </si>
  <si>
    <r>
      <t>Płytka do kości promieniowej po stronie dłoniowej "XXL",  prawa/lewa</t>
    </r>
    <r>
      <rPr>
        <sz val="12"/>
        <rFont val="Arial"/>
        <family val="2"/>
        <charset val="238"/>
      </rPr>
      <t>, tytanowa, blokowana,  wielokątowa -maksymalny kąt wprowadzania śrub 30 stopni,  długość 111</t>
    </r>
    <r>
      <rPr>
        <b/>
        <sz val="12"/>
        <rFont val="Arial"/>
        <family val="2"/>
        <charset val="238"/>
      </rPr>
      <t xml:space="preserve"> mm</t>
    </r>
    <r>
      <rPr>
        <sz val="12"/>
        <rFont val="Arial"/>
        <family val="2"/>
        <charset val="238"/>
      </rPr>
      <t xml:space="preserve">,  grubość: 3,75 / 2,5 mm,  </t>
    </r>
    <r>
      <rPr>
        <b/>
        <sz val="12"/>
        <rFont val="Arial"/>
        <family val="2"/>
        <charset val="238"/>
      </rPr>
      <t xml:space="preserve">9 otworów w części głowowej, 9 otworów w części trzonowej </t>
    </r>
    <r>
      <rPr>
        <sz val="12"/>
        <rFont val="Arial"/>
        <family val="2"/>
        <charset val="238"/>
      </rPr>
      <t>(w tym otwory owalne), anatomicznie dopasowana forma płytki do kości, duży otwór do korekty powierzchni stawowej oraz małe otwory umożliwiające  pozycjonowanie płytki za pomocą kirschnerów. Możliwość zastosowania nakładki celującej.</t>
    </r>
  </si>
  <si>
    <r>
      <t>Płytka do kości promieniowej po stronie dłoniowej "XXL",  prawa/lewa</t>
    </r>
    <r>
      <rPr>
        <sz val="12"/>
        <rFont val="Arial"/>
        <family val="2"/>
        <charset val="238"/>
      </rPr>
      <t>, tytanowa, blokowana,  wielokątowa -maksymalny kąt wprowadzania śrub 30 stopni,  długość 135</t>
    </r>
    <r>
      <rPr>
        <b/>
        <sz val="12"/>
        <rFont val="Arial"/>
        <family val="2"/>
        <charset val="238"/>
      </rPr>
      <t xml:space="preserve"> mm</t>
    </r>
    <r>
      <rPr>
        <sz val="12"/>
        <rFont val="Arial"/>
        <family val="2"/>
        <charset val="238"/>
      </rPr>
      <t xml:space="preserve">,  grubość: 3,75 / 2,5 mm,  </t>
    </r>
    <r>
      <rPr>
        <b/>
        <sz val="12"/>
        <rFont val="Arial"/>
        <family val="2"/>
        <charset val="238"/>
      </rPr>
      <t xml:space="preserve">9 otworów w części głowowej, 12 otworów w części trzonowej </t>
    </r>
    <r>
      <rPr>
        <sz val="12"/>
        <rFont val="Arial"/>
        <family val="2"/>
        <charset val="238"/>
      </rPr>
      <t>(w tym otwory owalne), anatomicznie dopasowana forma płytki do kości, duży otwór do korekty powierzchni stawowej oraz małe otwory umożliwiające  pozycjonowanie płytki za pomocą kirschnerów. Możliwość zastosowania nakładki celującej.</t>
    </r>
  </si>
  <si>
    <r>
      <t>Płytka do kości promieniowej po stronie dłoniowej "XXL",  prawa/lewa</t>
    </r>
    <r>
      <rPr>
        <sz val="12"/>
        <rFont val="Arial"/>
        <family val="2"/>
        <charset val="238"/>
      </rPr>
      <t>, tytanowa, blokowana,  wielokątowa -maksymalny kąt wprowadzania śrub 30 stopni,  długość 159</t>
    </r>
    <r>
      <rPr>
        <b/>
        <sz val="12"/>
        <rFont val="Arial"/>
        <family val="2"/>
        <charset val="238"/>
      </rPr>
      <t xml:space="preserve"> mm</t>
    </r>
    <r>
      <rPr>
        <sz val="12"/>
        <rFont val="Arial"/>
        <family val="2"/>
        <charset val="238"/>
      </rPr>
      <t xml:space="preserve">,  grubość: 3,75 / 2,5 mm,  </t>
    </r>
    <r>
      <rPr>
        <b/>
        <sz val="12"/>
        <rFont val="Arial"/>
        <family val="2"/>
        <charset val="238"/>
      </rPr>
      <t xml:space="preserve">9 otworów w części głowowej, 15 otworów w części trzonowej </t>
    </r>
    <r>
      <rPr>
        <sz val="12"/>
        <rFont val="Arial"/>
        <family val="2"/>
        <charset val="238"/>
      </rPr>
      <t>(w tym otwory owalne), anatomicznie dopasowana forma płytki do kości, duży otwór do korekty powierzchni stawowej oraz małe otwory umożliwiające  pozycjonowanie płytki za pomocą kirschnerów. Możliwość zastosowania nakładki celującej.</t>
    </r>
  </si>
  <si>
    <r>
      <t>Płytka do wyrostka łokciowego, ilość otworów -od 6 do 12</t>
    </r>
    <r>
      <rPr>
        <sz val="12"/>
        <rFont val="Arial"/>
        <family val="2"/>
        <charset val="238"/>
      </rPr>
      <t>, długość od 79 mm do 127 mm, blokowana, tytanowa, wielokątowa- maksymalny kąt 35 stopni, otwory umożliwiają zagłębienie się główki śruby w płytce, grubość płytki 2,5 mm, anatomicznie dopasowana forma płytki do kości, kolec umożliwiający stabilizację niestabilnego wyrostka łokciowego</t>
    </r>
  </si>
  <si>
    <r>
      <t>Płytka do bliższej nasady kości ramiennej, tytanowa, pod śruby 3,5mm, strona prawa i lewa, długość od 80, 90, 100,122,163 mm</t>
    </r>
    <r>
      <rPr>
        <sz val="12"/>
        <rFont val="Arial"/>
        <family val="2"/>
        <charset val="238"/>
      </rPr>
      <t>, grubość 3,0 mm, blokowana , anatomicznie dopasowana forma płytki do kości, 8 otworów w części głowowej, 2, 3, 4,6,9  otwory w części trzonowej plus owalny otwór umożliwiający pozycjonowanie płytki, wypustki umożliwiające umocowanie więzadeł stawu barkowego, małe otwory umożliwiające odpowiednie pozycjonowanie płytki za pomocą kirschnerów.</t>
    </r>
  </si>
  <si>
    <r>
      <t>Płytka do dalszej nasady kości ramiennej po stronie przyśrodkowej</t>
    </r>
    <r>
      <rPr>
        <sz val="12"/>
        <rFont val="Arial"/>
        <family val="2"/>
        <charset val="238"/>
      </rPr>
      <t>, ilość otworów: 10, blokowana, tytanowa, wielokątowa -maksymalny kąt 20 stopni , otwory umożliwiają zagłębienie się główki śruby w płytce, grubość płytki 2,0 mm, możliwość modelowania płytki</t>
    </r>
  </si>
  <si>
    <r>
      <t>Płytka do dalszej nasady kości ramiennej po stronie grzbietowej promieniowej</t>
    </r>
    <r>
      <rPr>
        <sz val="12"/>
        <rFont val="Arial"/>
        <family val="2"/>
        <charset val="238"/>
      </rPr>
      <t>, ilość otworów: 11, strona: prawa/lewa, blokowana, tytanowa, wielokątowa -maksymalny kąt 20 stopni, otwory umożliwiają zagłębienie się główki śruby w płytce, grubość płytki 3,0 mm, możliwość modelowania płytki</t>
    </r>
  </si>
  <si>
    <r>
      <t>Płytka do dalszej nasady kości ramiennej po stronie grzbietowo bocznej</t>
    </r>
    <r>
      <rPr>
        <sz val="12"/>
        <rFont val="Arial"/>
        <family val="2"/>
        <charset val="238"/>
      </rPr>
      <t>, ilość otworów: 11, strona: prawa/lewa, blokowana, tytanowa, wielokątowa -maksymalny kąt 20 stopni, otwory umożliwiają zagłębienie się główki śruby w płytce, grubość płytki 2,0 mm , możliwość modelowania płytki</t>
    </r>
  </si>
  <si>
    <t>Na czas trwania umowy firma wstawia w użyczenie trzy zestawy instrumentarium oraz w depozycie pozostawia dwa sety implantów. Narzędzia zużyte wymienia po zgłoszeniu na nowe nieodpłatnie</t>
  </si>
  <si>
    <t>pakiet nr 12 - osteostomia</t>
  </si>
  <si>
    <t xml:space="preserve">Płyta anatomiczna, asymetryczna ze stopu tytanu, oddzielnie dedykowana dla kości piszczelowej lewej i kości prawej (różniąca się anodyzacją)  z zachowaniem profilu tyłopochylenia kości piszczelowej. Do zastosowania na przednio przyśrodkowej części kości piszczelowej w korekcjach od 6 stopni do 16 stopni. Płyta sześciootworowa i ośmiootworowa. Sześć śrub samogwintujących o średnicy 4.5 mm dostępnych w długościach od 30 do 75 mm ze skokiem co 5 mm. Płyta dostępna w wersji z jednym lub dwoma otworami pod śrubę wieloosiową oraz płyta w wersji z ośmioma otworami jednoosiowymi
Dwie śruby wieloosiowe stosowane przy rekonstrukcji ACL. Śruby wieloosiowe umożliwiające blokowanie pod kątem +/- 12,5 stopnia (25 stopni). </t>
  </si>
  <si>
    <t xml:space="preserve">Płyta sześciootworowa prawa </t>
  </si>
  <si>
    <t xml:space="preserve">Płyta sześciootworowa lewa </t>
  </si>
  <si>
    <t>Płyta do jednoczasowej rekonstrukcji ACL prawa</t>
  </si>
  <si>
    <t>Płyta do jednoczasowej rekonstrukcji ACL lewa</t>
  </si>
  <si>
    <t xml:space="preserve">Płyta ośmiootworowa prawa </t>
  </si>
  <si>
    <t>Płyta ośmiootworowa lewa</t>
  </si>
  <si>
    <t>Śruba samogwintująca</t>
  </si>
  <si>
    <t>Śruba korowa</t>
  </si>
  <si>
    <t>Płyta do osteotomii zamykającej wysokiej kości piszczelowej: boczna (prawa,lewa) i przyśrodkowa (prawa,lewa), czterootworowa do minicięcia.
Implanty prekonturowane: konstrukcja płyt zapewniająca maksymalną zgodność między płytką a kością. Podłużny otwór do kompresji w celu optymalizacji zamknięcia osteotomii. Implanty  ze stopu tytanu TA6V dla optymalizacji mechanicznej. Płytka przyśrodkowa: pozycjonowanie przednio-przyśrodkowe w celu łatwiejszego pozycjonowania płyty.</t>
  </si>
  <si>
    <t>Płyta czterootworowa</t>
  </si>
  <si>
    <t>Śruba samogwintująca do płyt do osteotomii zamkniętej</t>
  </si>
  <si>
    <t>Śruba korowa do płyt do osteotomii zamkniętej</t>
  </si>
  <si>
    <t>Płyta ze stopu tytanu, oddzielnie dedykowana dla kości udowej lewej i kości prawej (różniąca się kolorem) z zachowaniem profilu anatomicznego asymetrycznego. Płyta do zastosowania na przyśrodkowej lub bocznej części dalszej kości udowej. 
W wersji do osteotomii otwartej dwa otwory pod śruby typu offset umieszczane powyżej osteotomii zapewniające właściwości mechaniczne i zabezpieczające przed utratą angulacji korekcji, 8 śrub blokujących, 1 śruba wieloosiowa blokująca o zakresie 25 stopni dostępna w zakresie długości przynajmniej 30mm-90mm o skoku co 5mm. W wersji do osteotomii zamkniętej dwa otwory pod śruby typu offset umieszczane po obu stronach osteotomii zapewniające właściwości mechaniczne i zabezpieczające przed utratą angulacji korekcji,1 otwór owalny pod śrubę kompresyjną, 7 śrub blokujących, 1 śruba wieloosiowa blokująca o zakresie 25 stopni dostępna w zakresie długości przynajmniej 30mm-90mm o skoku co 5mm.</t>
  </si>
  <si>
    <t>Płyta do osteotomii uda przyśrodkowa zamykająca prawa/lewa dziewięciootworowa</t>
  </si>
  <si>
    <t>Płyta do osteotomii uda boczna otwierająca prawa/lewa dziewięciootworowa</t>
  </si>
  <si>
    <t>C\\\\</t>
  </si>
  <si>
    <t>B</t>
  </si>
  <si>
    <t>A</t>
  </si>
  <si>
    <t>Beztrzpieniowa endoproteza stawu ramiennego.
Tytanowy element ramienny  wyposażony w cztery ramiona typu rama, w trzech rozmiarach 24mm, 28mm, 32mm.
Głowa ramienna w rozmiarach od 38 do 52 mm, wysokość 13-23mm.</t>
  </si>
  <si>
    <t>Element ramienny</t>
  </si>
  <si>
    <t>Głowa ramienna</t>
  </si>
  <si>
    <t>Urazowa endoproteza stawu ramiennego.
Głowa kości ramiennej w wersji dla kończyny lewej i prawej, śr. 36-52mm.
W podstawie głowy kanały do mocowania guzków.
Trzpień urazowy w 12 rozmiarach, śr. 5-18, długość 70-200mm.
Kanały w nasadzie trzpienia do mocowania guzków.
Część bliższa posiada kolce kotwiczące, stabilizujące guzki.
Możliwość konwersji do protezy odwróconej z tym samym trzpieniem.</t>
  </si>
  <si>
    <t>Trzpień urazowy</t>
  </si>
  <si>
    <t>Głowa urazowa</t>
  </si>
  <si>
    <t xml:space="preserve">Całkowita anatomiczna endoproteza stawu ramiennego.
Głowa kości ramiennej w 11 rozmiarach od 36 do 52mm. Wysokość 12-24mm.
Część łopatkowa protezy - panewka cementowana w 3 rozmiarach.
Trzpień bezcementowy w 9 rozmiarach: śr. 5-18mm, dług. 70-120mm
Trzpień cementowany w 16 rozmiarach: śr. 5-18mm, dług. 70-200mm
Możliwość pochylenia głowy względem trzpienia w zakresie 113-165 stopni i retrotorsji +/- 30 stopni.
Możliwość konwersji do protezy odwróconej z tym samym trzpieniem.   </t>
  </si>
  <si>
    <t>Trzpień cementowany lub bezcementowy</t>
  </si>
  <si>
    <t>Głowa anatomiczna</t>
  </si>
  <si>
    <t>Łącznik głowy</t>
  </si>
  <si>
    <t>Panewka anatomiczna</t>
  </si>
  <si>
    <t>Bipolarna endoproteza stawu ramiennego.
Element ramienny w rozmiarach od 42 do 53mm ze skokiem co 3mm, PE insert oraz głowy w trzech rozmiarach dla każdego rozmiaru panewki. 
Trzpień endoprotezy cementowy w 4 rozmiarach i bezcementowy w 5 rozmiarach</t>
  </si>
  <si>
    <t>AS Bipolar Głowa</t>
  </si>
  <si>
    <t>AS Bipolar Wkład głowy</t>
  </si>
  <si>
    <t>AS Bipolar Czasza</t>
  </si>
  <si>
    <t>AS Bipolar Adaptor</t>
  </si>
  <si>
    <t xml:space="preserve">Całkowita odwrócona endoproteza stawu ramiennego.
Trzpień bezcementowy w 9 rozmiarach: śr. 5-18mm, dług. 70-120mm
Trzpień cementowany w 16 rozmiarach: śr. 5-18mm, dług. 70-200mm
Element łopatkowy bezcementowy wykonany z tantalu -trabecular metal, mocowany za pomocą śrub wyposażonych w nakrętki stabilizujące kąt nachylenia.
Głowa do elementu łopatkowego w rozmiarach 36 i 40mm.
Element panewkowy ramienny w 4 rozmiarach i 4 wersjach offsetu.
Polietylenowa wkładka panewkowa ramienna o średnicy 36 i 40mm w trzech wysokościach
                                                  Całkowita odwrócona endoproteza stawu ramiennego.
Trzpień bezcementowy w 9 rozmiarach: śr. 5-18mm, dług. 70-120mm
Trzpień cementowany w 16 rozmiarach: śr. 5-18mm, dług. 70-200mm
Element łopatkowy bezcementowy wykonany z tantalu -trabecular metal, mocowany za pomocą śrub wyposażonych w nakrętki stabilizujące kąt nachylenia.
Głowa do elementu łopatkowego w rozmiarach 36 i 40mm.
Element panewkowy ramienny w 4 rozmiarach i 4 wersjach offsetu.
Polietylenowa wkładka panewkowa ramienna o średnicy 36 i 40mm w trzech wysokościach
                                                  </t>
  </si>
  <si>
    <t>AS Reverse podstawa głowy TM</t>
  </si>
  <si>
    <t>AS Reverse głowa</t>
  </si>
  <si>
    <t>AS Reverse wkręty podstawy 2szt</t>
  </si>
  <si>
    <t>AS Reverse Wiertło kaniulowane 6mm sterylne</t>
  </si>
  <si>
    <t>AS Reverse Wiertło kaniulowane 2.5mm sterylne</t>
  </si>
  <si>
    <t>AS Reverse drut 2.5mm sterylny</t>
  </si>
  <si>
    <t>AS Reverse taca ramienna</t>
  </si>
  <si>
    <t>AS Reverse wkład tacy ramiennej</t>
  </si>
  <si>
    <t>C</t>
  </si>
  <si>
    <t>D</t>
  </si>
  <si>
    <t>E</t>
  </si>
  <si>
    <t xml:space="preserve">proteza  urazowa:                                                                                                                                                           - trzpień urazowy monolityczny napylony w części bliższej porowatym stopem tytanu, rozmiary 4-14mm, każdy może być zastosowany do protezy odwróconej
- dwa boczne skrzydełka, po trzy otwory w każdym, do odpowiedniego mocowania guzków                                                                                       - regulacja wysokości osadzenia trzpienia za pomocą wkręcanego w kanał szpikowy  pozycjonera                                                                                     - głowy z regulowanym płynnie offsetem, średnica 38-58mm, wysokość 18-27
- znaczniki głębokości w części bliższej trzpienia          </t>
  </si>
  <si>
    <t>F</t>
  </si>
  <si>
    <t xml:space="preserve">Trzpień urazowy </t>
  </si>
  <si>
    <t>Pozycjoner trzpienia</t>
  </si>
  <si>
    <t>proteza  połowicza:
- beztrzpieniowa podstawa głowy,  6 ramion napylonych porowatym stopem tytanu, rozmiary 30-40mm
- trzpień monolityczny napylony w części bliższej porowatym stopem tytanu, możliwość zastosowania jako trzpień cementowany, rozmiary 4-20mm, skok co 1mm
- część ramienna może być zastosowana do protezy odwróconej
- głowy z regulowanym płynnie offsetem, średnica 38-58mm, wysokość 18-27</t>
  </si>
  <si>
    <t>G</t>
  </si>
  <si>
    <t>Beztrzpieniowa podstawa głowy / Trzpień anatomiczny</t>
  </si>
  <si>
    <t xml:space="preserve">Głowa anatomiczna </t>
  </si>
  <si>
    <t>H</t>
  </si>
  <si>
    <t xml:space="preserve">panewka cementowana  dla protezy anatomicznej:
-  wykonana z PE 
- trzy cementowane kołki w podstawie
- centralny trzpień z PE wysoce usieciowanego, formowanego ciśnieniowo </t>
  </si>
  <si>
    <t>Panewka cementowana</t>
  </si>
  <si>
    <t>Trzpień Cementowany PE</t>
  </si>
  <si>
    <t>I</t>
  </si>
  <si>
    <t xml:space="preserve">panewka hybrydowa dla protezy anatomicznej
- wykonana z PE 
- trzy cementowane kołki w podstawie
- centralny trzpień z porowatej gąbki tytanowej przerastającej kością  </t>
  </si>
  <si>
    <t>Comprehensive Trzpień Bezcementowy Ti</t>
  </si>
  <si>
    <t>J</t>
  </si>
  <si>
    <t>Trzpień anatomiczny</t>
  </si>
  <si>
    <t xml:space="preserve">Głowa odwrócona </t>
  </si>
  <si>
    <t xml:space="preserve">Podstawa głowy  z łącznikiem </t>
  </si>
  <si>
    <t>Taca panewki</t>
  </si>
  <si>
    <t>Wkład panewki</t>
  </si>
  <si>
    <t>Wkręt centralny</t>
  </si>
  <si>
    <t>Wkręty obwodowe</t>
  </si>
  <si>
    <t xml:space="preserve">proteza  odwrócona                                
-  bezcementowy trzpień monolityczny napylony w części bliższej porowatym stopem tytanu, możliwość zastosowania jako trzpień cementowany, rozmiary 4-20mm, skok co 1mm
- mocowanie części panewkowej za pomocą centralnej śruby kompresyjnej i czterech obwodowych                                                                             - podstawa części panewkowej  napylona porowatym stopem tytanu pokrytym HA
- średnica głowy części panewkowej 36 i 41 mm, każda w trzech wysokościach
- metalowa taca części ramiennej w trzech wysokościach                                                                                               - wkład tacy części ramiennej w trzech wysokościach, wykonany z PE wysoce usieciowanego, formowanego ciśnieniowo    </t>
  </si>
  <si>
    <t xml:space="preserve">Endoproteza łokcia składająca się z części ramiennej, części łokciowej i zawiasu łączącego. 
Współpracujące elementy z UHMWPE umieszczane w części ramiennej i łokciowej, zawias mocowany współosiowo. 
Wzajemna rotacja komponentów w zakresie 7 stopni.
Endoproteza łokcia składająca się z części ramiennej, części łokciowej i zawiasu łączącego. 
Współpracujące elementy z UHMWPE umieszczane w części ramiennej i łokciowej, zawias mocowany współosiowo. 
Wzajemna rotacja komponentów w zakresie 7 stopni.
</t>
  </si>
  <si>
    <t>K</t>
  </si>
  <si>
    <t>L</t>
  </si>
  <si>
    <t>Część ramienna tytanowa w 12 rozmiarach o przekroju trójkątnym, zapewniającym stabilność antyrotacyjną. Flansza części ramiennej w dwóch długościach, umożliwiająca zastosowanie podkładki kostnej. Zawias typu zatrzaskowego.</t>
  </si>
  <si>
    <t>Część łokciowa tytanowa w 12 rozmiarach o przekroju prostokątnym.
Elementy łokciowe pokryte warstwą PMMA ułatwiającą wiązanie cementu kostnego.</t>
  </si>
  <si>
    <t>Proteza stawu śródręczno- nadgarstkowego kciuka.
Implant o trzech stopniach swobody, mocowany bezcementowo</t>
  </si>
  <si>
    <t>Trzpień - porowaty, pokryty hydroksyapatytem, 4 rozmiary</t>
  </si>
  <si>
    <t>Mikropanewka pokryta hydroksyapatytem:
- 2 wielkości w wersji niezwiązanej
- 2 wielkości w wersji zatrzaskowej</t>
  </si>
  <si>
    <t xml:space="preserve">Modularna główka z szyjką:
- 2 rozmiary główek w wersji prostej                                                                                                                                 - 2 rozmiary główek w wersji offsetowej  </t>
  </si>
  <si>
    <t xml:space="preserve"> Komponent ramienny protezy łokcia
Część ramienna tytanowa w 10 rozmiarach, o przekroju trójkątnym, zapewniającym stabilność antyrotacyjną. Flansza części ramiennej w dwóch długościach, umożliwiająca zastosowanie podkładki kostnej. Trzy rozmiary 4,5,6 oraz trzy długości 100mm, 150mm i 200mm. Część dalsza napylona tytanem w technologii plasma spray. Możliwość połączenia z protezą poresekcyjną odwróconą barku SRS.
</t>
  </si>
  <si>
    <t>pakiet nr 13 - protezy barku i łokcia</t>
  </si>
  <si>
    <t>Mieszalnik do cementu Optivac</t>
  </si>
  <si>
    <t>Cement  1x 40 g / R z gentamycyną</t>
  </si>
  <si>
    <t>Dywertery</t>
  </si>
  <si>
    <t>Końcowka kan. k. promieniowej wraz z noskiem</t>
  </si>
  <si>
    <r>
      <rPr>
        <sz val="12"/>
        <rFont val="Arial"/>
        <family val="2"/>
        <charset val="238"/>
      </rPr>
      <t>Komponent łokciowy protezy łokcia</t>
    </r>
    <r>
      <rPr>
        <b/>
        <i/>
        <sz val="12"/>
        <rFont val="Arial"/>
        <family val="2"/>
        <charset val="238"/>
      </rPr>
      <t xml:space="preserve">
</t>
    </r>
    <r>
      <rPr>
        <sz val="12"/>
        <rFont val="Arial"/>
        <family val="2"/>
        <charset val="238"/>
      </rPr>
      <t xml:space="preserve">Część łokciowa tytanowa w 12 rozmiarach o przekroju prostokątnym.Trzy rozmiary 4,5,6 oraz trzy długości 75mm, 90mm i 115mm. Elementy prawe i lewe. Część bliższa napylona tytanem w technologii plasma spray.
</t>
    </r>
  </si>
  <si>
    <r>
      <rPr>
        <sz val="12"/>
        <rFont val="Arial"/>
        <family val="2"/>
        <charset val="238"/>
      </rPr>
      <t xml:space="preserve"> Komponent rotacyjny</t>
    </r>
    <r>
      <rPr>
        <b/>
        <i/>
        <sz val="12"/>
        <rFont val="Arial"/>
        <family val="2"/>
        <charset val="238"/>
      </rPr>
      <t xml:space="preserve">
</t>
    </r>
    <r>
      <rPr>
        <sz val="12"/>
        <rFont val="Arial"/>
        <family val="2"/>
        <charset val="238"/>
      </rPr>
      <t xml:space="preserve">Sworzeń Co-Cr blokowany śrubami Co-Cr. Trzy łożyskujące elementy polietylenowe wykonane z UHMWPE zawierającego witaminę E. 
</t>
    </r>
  </si>
  <si>
    <r>
      <rPr>
        <sz val="12"/>
        <rFont val="Arial"/>
        <family val="2"/>
        <charset val="238"/>
      </rPr>
      <t>Śruby blokujące</t>
    </r>
    <r>
      <rPr>
        <b/>
        <i/>
        <sz val="12"/>
        <rFont val="Arial"/>
        <family val="2"/>
        <charset val="238"/>
      </rPr>
      <t xml:space="preserve">
</t>
    </r>
    <r>
      <rPr>
        <sz val="12"/>
        <rFont val="Arial"/>
        <family val="2"/>
        <charset val="238"/>
      </rPr>
      <t>Śruby blokujące sworzeń wykonane z Co-Cr. 2szt</t>
    </r>
  </si>
  <si>
    <r>
      <t xml:space="preserve"> </t>
    </r>
    <r>
      <rPr>
        <sz val="12"/>
        <rFont val="Arial"/>
        <family val="2"/>
        <charset val="238"/>
      </rPr>
      <t>Wkrętak dynamometryczny</t>
    </r>
    <r>
      <rPr>
        <b/>
        <i/>
        <sz val="12"/>
        <rFont val="Arial"/>
        <family val="2"/>
        <charset val="238"/>
      </rPr>
      <t xml:space="preserve">
</t>
    </r>
    <r>
      <rPr>
        <sz val="12"/>
        <rFont val="Arial"/>
        <family val="2"/>
        <charset val="238"/>
      </rPr>
      <t xml:space="preserve">Jednorazowy wkrętak dynamometryczny do śrub blokujących sworzeń. </t>
    </r>
  </si>
  <si>
    <r>
      <t xml:space="preserve"> </t>
    </r>
    <r>
      <rPr>
        <sz val="12"/>
        <rFont val="Arial"/>
        <family val="2"/>
        <charset val="238"/>
      </rPr>
      <t>Prowadnica jednorazowa</t>
    </r>
    <r>
      <rPr>
        <b/>
        <i/>
        <sz val="12"/>
        <rFont val="Arial"/>
        <family val="2"/>
        <charset val="238"/>
      </rPr>
      <t xml:space="preserve">
</t>
    </r>
  </si>
  <si>
    <t>Wąska dysza (pakowana po 5)</t>
  </si>
  <si>
    <t>Proteza stawu skokowego z dostępu bocznego - zestawienie kompletu</t>
  </si>
  <si>
    <t>Endoproteza stawu skokowego.
Implant wprowadzany z dostępu bocznego, przezstrzałkowego.
Element piszczelowy wykonany z porowatego tantalu, stopu tytanu oraz 
wkładki HCLP.
- 6 rozmiarów elementu piszczelowego
- 3 wysokości wkładki polietylenowej</t>
  </si>
  <si>
    <t>Element skokowy
Dwukłykciowy, wykonany z CoCr, tytanu  oraz z tantalu.
Ruch wpółpracujących części po krzywiźnie ściętego stożka.
Połączenie kość -metal zgodne z naturalną strukturą kości- trabecular metal.
Częściowo dopasowana powierzchnia pracująca:
- możliwe rotacja osiowa
- możliwe przesunięcia AP
- 6 rozmiarów</t>
  </si>
  <si>
    <t>Wkładka polietylenowa HCLP</t>
  </si>
  <si>
    <t>Zestaw elementów zużywalnych, jednorazowych</t>
  </si>
  <si>
    <t>pakiet nr 14 -  Złamania okołoprotezowe</t>
  </si>
  <si>
    <t>PŁYTY TYTANOWE DO ZŁAMAŃ OKOŁOPROTEZOWYCH -INSTRUMENTARIUM DO 3 RODZAJÓW PŁYT, BLIŻSZE / DALSZE UDO ORAZ PŁYTY PROSTE DAJĄCE MOŻLIWOŚĆ WYBORU RODZAJU PŁYTY PODCZAS ZABIEGU+IMPLANTY.</t>
  </si>
  <si>
    <t>Płyta tytanowa anatomiczna, z ograniczonym kontaktem z kością, blokująco- kompresyjna do dalszej nasady kości udowej do leczenia złamań okołoprotezowych. W głowie płyty 8 otworów na śruby korowe o średnicy 5.0 mm i 4.0 mm; korowe o średnicy 4.0 mm z rzadkim gwintem; gąbczaste o średnicy 5.0 mm z gwintem częściowym; w trzonie płyty rzędy potrójnych otworów diagonalnych pod śruby korowe o średnicy 5.0 mm i 4.0 mm; ; korowe o średnicy 4.0 mm z rzadkim gwintem; gąbczaste o średnicy 5.0 mm z gwintem częściowym oraz śruby okołoprotezowe. Śruby w głowie i trzonie płyty z możliwością angulacji 15 stopni w każdym kierunku( możliwość uzyskania stabilności kątowej śruby za pomocą blokowanej zaślepki o średnicy 8.0 mm po uzyskaniu kompresji odłamów za pomocą śruby korowej lub gąbczastej). Możliwość dodatkowego odsunięcia płyty od kości za pomocą spacerów o długości 1,2 lub 3 mm oraz użycia zaślepek do nieużywanych otworów. Zaślepki blokowane o średnicy 8.0 mm wkręcane za pomocą śrubokrętu dynamometrycznego 6 Nm zmniejszającego siłę dokręcania. Możliwość użycia płyty techniką mini inwazyjną, za pomocą przeziernej dla promieni RTG zewnętrznej prowadnicy. Możliwość użycia kabli wraz z blokowanym lub nieblokowanym w płycie oczkiem na kabel. W zestawie wiertła do wiercenia w cemencie. Płyty prawa i lewa, posiadają 9,12,15,18 i 21 otworów w trzonie, w długościach odpowiednio 238, 278, 317, 355 i 393 mm.</t>
  </si>
  <si>
    <t>Płyta tytanowa anatomiczna, z ograniczonym kontaktem z kością, blokująco- kompresyjna do bliższej  nasady kości udowej do leczenia złamań okołoprotezowych. W głowie płyty 4 otworów na śruby korowe o średnicy 5.0 mm i 4.0 mm; korowe o średnicy 4.0 mm z rzadkim gwintem; gąbczaste o średnicy 5.0 mm z gwintem częściowym; w trzonie płyty rzędy potrójnych otworów diagonalnych pod śruby korowe o średnicy 5.0 mm i 4.0 mm; ; korowe o średnicy 4.0 mm z rzadkim gwintem; gąbczaste o średnicy 5.0 mm z gwintem częściowym oraz śruby okołoprotezowe. Śruby w głowie i trzonie płyty z możliwością angulacji 15 stopni w każdym kierunku( możliwość uzyskania stabilności kątowej śruby za pomocą blokowanej zaślepki o średnicy 8.0 mm po uzyskaniu kompresji odłamów za pomocą śruby korowej lub gąbczastej). Możliwość dodatkowego odsunięcia płyty od kości za pomocą spacerów o długości 1,2 lub 3 mm oraz użycia zaślepek do nieużywanych otworów. Zaślepki blokowane o średnicy 8.0 mm wkręcane za pomocą śrubokrętu dynamometrycznego6 Nm zmniejszającego siłę dokręcania. Możliwość użycia płyty techniką mini inwazyjną, za pomocą przeziernej dla promieni RTG zewnętrznej prowadnicy. Możliwość użycia kabli wraz z blokowanym lub nieblokowanym w płycie oczkiem na kabel. Możliwość użycia dodatkowej dokręcanej płyty krętarzowej. W zestawie wiertła do wiercenia w cemencie. Płyty prawa i lewa, posiadają 9,12,15,18 i 21 otworów w trzonie, w długościach odpowiednio 245, 285, 324, 363, i 401 mm. Dodatkowo krótka płyta z jednym rzędem diagonalnych potrójnych otworów w trzonie o długości 115 mm.</t>
  </si>
  <si>
    <t>Płyta krętarzowa stosowana jako nakładka do płyty okołoprotezowej do bliższej nasady kości udowej. Płyta wąska i szeroka, prawa i lewa. W płycie otwory do stabilizacji drutami Kirschnera, otwory pod oczko do kabli, otwory pod śruby 3.5 korowe lub blokowane oraz dodatkowo pod śruby korowe 4.0 i 5.0 oraz gąbczaste 5.0 z możliwością angulacji 15 stopni w każdym kierunku ( możliwość uzyskania stabilności kątowej śruby za pomocą blokowanej zaślepki o średnicy 8.0 mm po uzyskaniu kompresji odłamów za pomocą śruby korowej 4.0 i 5.0 lub gąbczastej 5.0 )</t>
  </si>
  <si>
    <t>Płyty wygięte do trzonu kości udowej. W trzonie otwory na śruby korowe o średnicy 3.5 mm oraz korowe 4.0 mm, korowe 5.0 i śruby okołoprotezowe 5.0 jednokortykalne. Śruby 4.0 i 5.0 z możliwością angulacji 15 stopni w każdym kierunku (możliwość uzyskania stabilności kątowej każdej śruby za pomocą blokowanej zaślepki o średnicy 8.0 mm po uzyskaniu kompresji odłamów za pomocą śruby korowej). Możliwość dodatkowego odsunięcia płyty od kości za pomocą spacerów o długości 1, 2 lub 3 mm oraz użycia zaślepek do nieużywanych otworów. Zaślepki blokowane o średnicy 8.0 mm wkręcane za pomocą śrubokręta dynamometrycznego 6 Nm zmniejszającego siłę dokręcania. Możliwość użycia kabli wraz z blokowanym lub nieblokowanycm w płycie oczkiem na kabel. Płyty posiadają 10, 12 i 14 otworów w trzonie- otwory blokowane i kompresyjne; dodatkowo na obu końcach płyty otwory pod urządzenie kompresyjne. Płyty w długościach odpowiednio 210, 249 i 289 mm.</t>
  </si>
  <si>
    <t>Płyty proste wąskie do trzonu kości piszczelowej i ramiennej. W trzonie otwory na śruby korowe o średnicy 3.5 mm oraz korowe 4.0 mmi korowe 5.0 i śruby okołoprotezowe 5.0 jednokortykalne. Śruby 4.0 i 5.0 z możliwością angulacji 15 stopni w każdym kierunku (możliwość uzyskania stabilności kątowej każdej śruby za pomocą blokowanej zaślepki o średnicy 8.0 mm po uzyskaniu kompresji odłamów za pomocą śruby korowej). Możliwość dodatkowego odsunięcia płyty od kości za pomocą spacerów o długości 1, 2 lub 3 mm oraz użycia zaślepek do nieużywanych otworów. Zaślepki blokowane o średnicy 8.0 mm wkręcane za pomocą śrubokręta dynamometrycznego 4 lub 6 Nm zmniejszającego siłę dokręcania. Możliwość użycia kabli wraz z blokowanym lub nieblokowanych w płycie oczkiem na kabel. Płyty posiadają 8,10,12 i 14,16 i 18 otworów w trzonie- otwory blokowane i kompresyjne; dodatkowo na obu końcach płyty otwory pod urządzenie kompresyjne. Płyty w długościach odpowiednioll8,146,174, 202, 230 i 258 mm.</t>
  </si>
  <si>
    <t>Tytanowa śruba korowa o średnicy 5.0 w długościach 22 – 50 ( co 2 mm ) oraz 55 – 110 mm ( co 5 mm )</t>
  </si>
  <si>
    <t>Tytanowa śruba gąbczasta o średnicy 5.0 z gwintem 32 mm w długościach 50 – 110 mm ( co 5 mm )</t>
  </si>
  <si>
    <t>Tytanowa śruba jednokorowa okołoprotezowa o średnicy 5.0 mm w długościach 10 -20 mm( co 2 mm )</t>
  </si>
  <si>
    <t>Tytanowa śruba gąbczasta o średnicy 4.5 mm, samowiercąca w długościach 30 – 50 mm ( co 2 mm) i 55 – 65 mm ( co 5 mm )</t>
  </si>
  <si>
    <t>Tytanowa śruba korowa o średnicy 4.0 mm w długościach 14 -50 mm ( co 2 mm ) i 55 – 90 mm ( co 5 mm)</t>
  </si>
  <si>
    <t>Tytanowa śruba korowa o średnicy 4.0 mm z rzadkim gwintem w długościach 20 – 50 mm ( co 2 mm) oraz 55 – 65 mm( co 5 mm)</t>
  </si>
  <si>
    <t>Tytanowa śruba blokowana o średnicy 3.5 mm w długościach 12 -60 mm ( co 2 mm)</t>
  </si>
  <si>
    <t>Tytanowa śruba korowa o średnicy 3.5 mm w długościach 12 – 40 mm ( co 2 mm) i 45 60 mm ( co 5 mm)</t>
  </si>
  <si>
    <t>Oczko do kabla blokowane</t>
  </si>
  <si>
    <t>Oczko do kabla nieblokowane</t>
  </si>
  <si>
    <t>Kabel średnica 1.8 długość 914</t>
  </si>
  <si>
    <t>Kabel średnica 1.8 długość 635</t>
  </si>
  <si>
    <t>Zaślepka blokująca do wszystkich rodzajów śrub korowych o średnicy 5.0 mm i 4.0 mm</t>
  </si>
  <si>
    <t>Spacer 1, 2, lub 3 mm</t>
  </si>
  <si>
    <t>Pusta śruba</t>
  </si>
  <si>
    <t>Śruba łącząca płytę krętarzową</t>
  </si>
  <si>
    <t>150</t>
  </si>
  <si>
    <t>500</t>
  </si>
  <si>
    <t>Wykonawca zobowiązuje się dostarczyć katalogi, foldery lub inne dokumenty firmowe potwierdzające zgodność oferowanych wyrobów z  opisem przedmiotu zamówienia. Wykonawca jest zobowiązany na prośbę Zamawiającego do dostarczenia bezpłatnej próbki zamawianego produktu lub wykonania prezentacji zaoferowanych produktów z wyznaczonym przez zamawiającego terminie i miejscu w celu potwierdzenia  zgodności wyrobu z opisem przedmiotu zamówienia.</t>
  </si>
  <si>
    <t>Wykonawca użyczy na czas trwania zabiegu operacyjnego niezbędny do prawidłowego funkcjonowania system urządzeń i instrumentarium/ ewentualnie utworzy nieodpłatnie na terenie Bloku Operacyjnego magazyn depozytowy z możliwością uzupełnienia zużytych implantów po zabiegu.</t>
  </si>
  <si>
    <t>Wykonawca zobowiązuje się zapewnić pełen wybór implantów przed każdym zabiegiem operacyjnym- magazyn implantów na bloku  operacyjnym.</t>
  </si>
  <si>
    <t>Wykonawca zobowiązuje się do uzupełnienia magazynu implantów/dostarczanie zestawu, w terminie  48 h od dostarczenia faksem/mailem karty zużycia implantu/zamówienia.</t>
  </si>
  <si>
    <t>ZP/PN/2020/49- ortopedia</t>
  </si>
  <si>
    <t>Formularz asortymentowo-cenowy</t>
  </si>
  <si>
    <t>Nazwa i adres Wykonawcy:</t>
  </si>
  <si>
    <t>ilość szt. w opakowaniu handlowym</t>
  </si>
  <si>
    <t>cena netto za op. handlowe</t>
  </si>
  <si>
    <t>cena netto</t>
  </si>
  <si>
    <t>nazwa handlowa, producent</t>
  </si>
  <si>
    <t>cena netto za op. Handlowe</t>
  </si>
  <si>
    <t>ilość szt. w opakowaniu Handlowym</t>
  </si>
  <si>
    <t>ilośc szt. w opakowaniu handlowym</t>
  </si>
  <si>
    <r>
      <t>Śruba do korówki ryglowana, blokująca, wielokierunkowa, maksymalny kąt 20 stopni, tytanowa, samogwintująca, średnica śruby z gwintem 3,0 mm, średnica głowy śruby 4,0 mm, średnica rdzenia śruby 2,1 mm , każda następna śruba o 2 mm dłuższa, długość śrub od 32 mm do</t>
    </r>
    <r>
      <rPr>
        <sz val="12"/>
        <rFont val="Arial"/>
        <family val="2"/>
        <charset val="238"/>
      </rPr>
      <t xml:space="preserve"> 50</t>
    </r>
    <r>
      <rPr>
        <sz val="12"/>
        <color indexed="8"/>
        <rFont val="Arial"/>
        <family val="2"/>
        <charset val="238"/>
      </rPr>
      <t xml:space="preserve"> mm</t>
    </r>
  </si>
  <si>
    <r>
      <t>Śruba blokowana</t>
    </r>
    <r>
      <rPr>
        <sz val="12"/>
        <color indexed="8"/>
        <rFont val="Arial"/>
        <family val="2"/>
        <charset val="238"/>
      </rPr>
      <t xml:space="preserve">, tytanowa, samogwintująca, </t>
    </r>
    <r>
      <rPr>
        <b/>
        <sz val="12"/>
        <color indexed="8"/>
        <rFont val="Arial"/>
        <family val="2"/>
        <charset val="238"/>
      </rPr>
      <t>średnica śruby 3,5 mm</t>
    </r>
    <r>
      <rPr>
        <sz val="12"/>
        <color indexed="8"/>
        <rFont val="Arial"/>
        <family val="2"/>
        <charset val="238"/>
      </rPr>
      <t xml:space="preserve">, średnica rdzenia śruby 2,5 mm, średnica głowy śruby 6,0 mm. Skok długości co 2 mm długość śrub od 32 mm do </t>
    </r>
    <r>
      <rPr>
        <sz val="12"/>
        <rFont val="Arial"/>
        <family val="2"/>
        <charset val="238"/>
      </rPr>
      <t>50</t>
    </r>
    <r>
      <rPr>
        <sz val="12"/>
        <color indexed="8"/>
        <rFont val="Arial"/>
        <family val="2"/>
        <charset val="238"/>
      </rPr>
      <t xml:space="preserve"> mm</t>
    </r>
  </si>
  <si>
    <t>bez depozytu</t>
  </si>
  <si>
    <t>Załącznik nr 1 do SIWZ- modyfikacja</t>
  </si>
  <si>
    <t>8 x 5 cm,  1 op. = 10 szt.</t>
  </si>
  <si>
    <r>
      <t>8 x 23 cm,</t>
    </r>
    <r>
      <rPr>
        <strike/>
        <sz val="12"/>
        <rFont val="Arial"/>
        <family val="2"/>
        <charset val="238"/>
      </rPr>
      <t xml:space="preserve"> </t>
    </r>
    <r>
      <rPr>
        <sz val="12"/>
        <rFont val="Arial"/>
        <family val="2"/>
        <charset val="238"/>
      </rPr>
      <t xml:space="preserve">1 op. = 10 szt. </t>
    </r>
  </si>
  <si>
    <r>
      <t>12 x 45 cm, 1 op. = 10 szt</t>
    </r>
    <r>
      <rPr>
        <strike/>
        <sz val="12"/>
        <rFont val="Arial"/>
        <family val="2"/>
        <charset val="238"/>
      </rPr>
      <t>.</t>
    </r>
    <r>
      <rPr>
        <sz val="12"/>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</si>
</sst>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43" formatCode="_-* #,##0.00_-;\-* #,##0.00_-;_-* &quot;-&quot;??_-;_-@_-"/>
    <numFmt numFmtId="164" formatCode="0.E+00"/>
    <numFmt numFmtId="165" formatCode="#,##0.00\ &quot;zł&quot;"/>
    <numFmt numFmtId="166" formatCode="&quot; &quot;#,##0.00&quot; zł &quot;;&quot;-&quot;#,##0.00&quot; zł &quot;;&quot; -&quot;#&quot; zł &quot;;&quot; &quot;@&quot; &quot;"/>
  </numFmts>
  <fonts count="28" x14ac:knownFonts="1">
    <font>
      <sz val="10"/>
      <name val="Arial"/>
      <family val="2"/>
      <charset val="238"/>
    </font>
    <font>
      <sz val="8"/>
      <name val="Arial"/>
      <family val="2"/>
      <charset val="238"/>
    </font>
    <font>
      <sz val="9"/>
      <name val="Arial"/>
      <family val="2"/>
      <charset val="238"/>
    </font>
    <font>
      <sz val="10"/>
      <color indexed="51"/>
      <name val="Arial"/>
      <family val="2"/>
      <charset val="238"/>
    </font>
    <font>
      <sz val="12"/>
      <name val="Arial"/>
      <family val="2"/>
      <charset val="238"/>
    </font>
    <font>
      <b/>
      <sz val="12"/>
      <name val="Arial"/>
      <family val="2"/>
      <charset val="238"/>
    </font>
    <font>
      <b/>
      <sz val="12"/>
      <color indexed="10"/>
      <name val="Arial"/>
      <family val="2"/>
      <charset val="238"/>
    </font>
    <font>
      <b/>
      <sz val="12"/>
      <color indexed="8"/>
      <name val="Arial"/>
      <family val="2"/>
      <charset val="238"/>
    </font>
    <font>
      <b/>
      <sz val="12"/>
      <color rgb="FFFF0000"/>
      <name val="Times New Roman"/>
      <family val="1"/>
      <charset val="238"/>
    </font>
    <font>
      <b/>
      <sz val="12"/>
      <color rgb="FFFF0000"/>
      <name val="Arial"/>
      <family val="2"/>
      <charset val="238"/>
    </font>
    <font>
      <sz val="10"/>
      <name val="Arial"/>
      <family val="2"/>
      <charset val="238"/>
    </font>
    <font>
      <sz val="12"/>
      <color indexed="8"/>
      <name val="Arial"/>
      <family val="2"/>
      <charset val="238"/>
    </font>
    <font>
      <sz val="12"/>
      <color rgb="FFFF0000"/>
      <name val="Arial"/>
      <family val="2"/>
      <charset val="238"/>
    </font>
    <font>
      <sz val="12"/>
      <color theme="1"/>
      <name val="Arial"/>
      <family val="2"/>
      <charset val="238"/>
    </font>
    <font>
      <b/>
      <sz val="12"/>
      <color theme="1"/>
      <name val="Arial"/>
      <family val="2"/>
      <charset val="238"/>
    </font>
    <font>
      <sz val="10"/>
      <color indexed="8"/>
      <name val="Arial"/>
      <family val="2"/>
      <charset val="1"/>
    </font>
    <font>
      <sz val="12"/>
      <color indexed="8"/>
      <name val="Arial"/>
      <family val="2"/>
      <charset val="1"/>
    </font>
    <font>
      <sz val="12"/>
      <name val="Calibri"/>
      <family val="2"/>
      <charset val="238"/>
      <scheme val="minor"/>
    </font>
    <font>
      <sz val="12"/>
      <color rgb="FF000000"/>
      <name val="Arial"/>
      <family val="2"/>
      <charset val="238"/>
    </font>
    <font>
      <b/>
      <i/>
      <sz val="12"/>
      <name val="Arial"/>
      <family val="2"/>
      <charset val="238"/>
    </font>
    <font>
      <b/>
      <sz val="11"/>
      <color rgb="FF000000"/>
      <name val="Arial"/>
      <family val="2"/>
      <charset val="238"/>
    </font>
    <font>
      <sz val="10"/>
      <color rgb="FF000000"/>
      <name val="Arial"/>
      <family val="2"/>
      <charset val="238"/>
    </font>
    <font>
      <b/>
      <sz val="11"/>
      <name val="Arial"/>
      <family val="2"/>
      <charset val="238"/>
    </font>
    <font>
      <b/>
      <sz val="10"/>
      <color indexed="8"/>
      <name val="Arial"/>
      <family val="2"/>
      <charset val="238"/>
    </font>
    <font>
      <b/>
      <sz val="12"/>
      <color rgb="FF0070C0"/>
      <name val="Arial"/>
      <family val="2"/>
      <charset val="238"/>
    </font>
    <font>
      <b/>
      <sz val="10"/>
      <name val="Arial"/>
      <family val="2"/>
      <charset val="238"/>
    </font>
    <font>
      <b/>
      <sz val="11"/>
      <color rgb="FF0070C0"/>
      <name val="Arial"/>
      <family val="2"/>
      <charset val="238"/>
    </font>
    <font>
      <strike/>
      <sz val="12"/>
      <name val="Arial"/>
      <family val="2"/>
      <charset val="238"/>
    </font>
  </fonts>
  <fills count="7">
    <fill>
      <patternFill patternType="none"/>
    </fill>
    <fill>
      <patternFill patternType="gray125"/>
    </fill>
    <fill>
      <patternFill patternType="solid">
        <fgColor theme="0"/>
        <bgColor indexed="64"/>
      </patternFill>
    </fill>
    <fill>
      <patternFill patternType="solid">
        <fgColor theme="0"/>
        <bgColor indexed="42"/>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top/>
      <bottom style="thin">
        <color indexed="64"/>
      </bottom>
      <diagonal/>
    </border>
    <border>
      <left/>
      <right/>
      <top style="thin">
        <color indexed="8"/>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4" fontId="10" fillId="0" borderId="0" applyFont="0" applyFill="0" applyBorder="0" applyAlignment="0" applyProtection="0"/>
    <xf numFmtId="0" fontId="15" fillId="0" borderId="0"/>
    <xf numFmtId="43" fontId="10" fillId="0" borderId="0" applyFont="0" applyFill="0" applyBorder="0" applyAlignment="0" applyProtection="0"/>
    <xf numFmtId="166" fontId="21" fillId="0" borderId="0" applyBorder="0" applyProtection="0"/>
  </cellStyleXfs>
  <cellXfs count="203">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165" fontId="2" fillId="0" borderId="0" xfId="0" applyNumberFormat="1" applyFont="1" applyAlignment="1">
      <alignment vertical="center"/>
    </xf>
    <xf numFmtId="0" fontId="3" fillId="0" borderId="0" xfId="0" applyFont="1" applyAlignment="1">
      <alignment vertical="center"/>
    </xf>
    <xf numFmtId="0" fontId="0" fillId="0" borderId="0" xfId="0" applyAlignment="1">
      <alignment horizontal="center" vertical="center"/>
    </xf>
    <xf numFmtId="9" fontId="2" fillId="0" borderId="0" xfId="0" applyNumberFormat="1"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lef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165" fontId="4" fillId="0" borderId="0" xfId="0" applyNumberFormat="1" applyFont="1" applyAlignment="1">
      <alignment vertical="center"/>
    </xf>
    <xf numFmtId="9" fontId="4" fillId="0" borderId="0" xfId="0" applyNumberFormat="1" applyFont="1" applyAlignment="1">
      <alignment horizontal="center" vertical="center"/>
    </xf>
    <xf numFmtId="49" fontId="4" fillId="0" borderId="0" xfId="0" applyNumberFormat="1" applyFont="1" applyAlignment="1">
      <alignment horizontal="center" vertical="center"/>
    </xf>
    <xf numFmtId="49" fontId="6" fillId="0" borderId="0" xfId="0" applyNumberFormat="1" applyFont="1" applyAlignment="1">
      <alignment vertical="center" wrapText="1"/>
    </xf>
    <xf numFmtId="49" fontId="6" fillId="0" borderId="0" xfId="0" applyNumberFormat="1" applyFont="1" applyAlignment="1">
      <alignment horizontal="center" vertical="center" wrapText="1"/>
    </xf>
    <xf numFmtId="49" fontId="4" fillId="0" borderId="0" xfId="0" applyNumberFormat="1" applyFont="1" applyAlignment="1">
      <alignment vertical="center"/>
    </xf>
    <xf numFmtId="49"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164" fontId="4" fillId="0" borderId="1" xfId="0" applyNumberFormat="1" applyFont="1" applyBorder="1" applyAlignment="1">
      <alignment horizontal="left" vertical="top"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5" fontId="4" fillId="0" borderId="1" xfId="0" applyNumberFormat="1" applyFont="1" applyBorder="1" applyAlignment="1">
      <alignment vertical="center"/>
    </xf>
    <xf numFmtId="9" fontId="4" fillId="0" borderId="1" xfId="0" applyNumberFormat="1" applyFont="1" applyBorder="1" applyAlignment="1">
      <alignment horizontal="center" vertical="center"/>
    </xf>
    <xf numFmtId="49" fontId="4" fillId="0" borderId="1" xfId="0" applyNumberFormat="1" applyFont="1" applyBorder="1" applyAlignment="1">
      <alignment vertical="center"/>
    </xf>
    <xf numFmtId="0" fontId="5" fillId="0" borderId="0" xfId="0" applyFont="1" applyAlignment="1">
      <alignment horizontal="right" vertical="center"/>
    </xf>
    <xf numFmtId="165" fontId="5" fillId="0" borderId="2" xfId="0" applyNumberFormat="1" applyFont="1" applyBorder="1" applyAlignment="1">
      <alignment vertical="center"/>
    </xf>
    <xf numFmtId="0" fontId="4" fillId="0" borderId="3"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2" fontId="5" fillId="0" borderId="2" xfId="0" applyNumberFormat="1" applyFont="1" applyBorder="1" applyAlignment="1">
      <alignment horizontal="center" vertical="center"/>
    </xf>
    <xf numFmtId="0" fontId="5" fillId="0" borderId="2" xfId="0" applyFont="1" applyBorder="1" applyAlignment="1">
      <alignment horizontal="right" vertical="center"/>
    </xf>
    <xf numFmtId="0" fontId="4" fillId="0" borderId="2" xfId="0" applyFont="1" applyBorder="1" applyAlignment="1">
      <alignment vertical="center"/>
    </xf>
    <xf numFmtId="0" fontId="4" fillId="0" borderId="2" xfId="0" applyFont="1" applyBorder="1" applyAlignment="1">
      <alignment horizontal="center" vertical="center"/>
    </xf>
    <xf numFmtId="2" fontId="5" fillId="0" borderId="0" xfId="0" applyNumberFormat="1" applyFont="1" applyAlignment="1">
      <alignment horizontal="center" vertical="center"/>
    </xf>
    <xf numFmtId="0" fontId="9" fillId="0" borderId="0" xfId="0" applyFont="1" applyAlignment="1">
      <alignment horizontal="left" vertical="center"/>
    </xf>
    <xf numFmtId="165" fontId="5" fillId="0" borderId="0" xfId="0" applyNumberFormat="1" applyFont="1" applyAlignment="1">
      <alignment vertical="center" wrapText="1"/>
    </xf>
    <xf numFmtId="165" fontId="5" fillId="0" borderId="0" xfId="0" applyNumberFormat="1" applyFont="1" applyAlignment="1">
      <alignment vertical="center"/>
    </xf>
    <xf numFmtId="165" fontId="9" fillId="0" borderId="0" xfId="0" applyNumberFormat="1" applyFont="1" applyAlignment="1">
      <alignment horizontal="left"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left" vertical="top" wrapText="1"/>
    </xf>
    <xf numFmtId="0" fontId="0" fillId="0" borderId="0" xfId="0" applyFont="1" applyAlignment="1">
      <alignment horizontal="center" vertical="center"/>
    </xf>
    <xf numFmtId="165" fontId="5" fillId="0" borderId="1" xfId="0" applyNumberFormat="1" applyFont="1" applyBorder="1" applyAlignment="1">
      <alignment vertical="center"/>
    </xf>
    <xf numFmtId="0" fontId="4" fillId="0" borderId="1" xfId="0" applyFont="1" applyBorder="1"/>
    <xf numFmtId="0" fontId="4" fillId="0" borderId="2" xfId="0" applyFont="1" applyBorder="1" applyAlignment="1">
      <alignment horizontal="center" vertical="center" wrapText="1"/>
    </xf>
    <xf numFmtId="0" fontId="0" fillId="0" borderId="0" xfId="0" applyBorder="1" applyAlignment="1">
      <alignment horizontal="center" vertical="center"/>
    </xf>
    <xf numFmtId="0" fontId="4" fillId="0" borderId="2" xfId="0" applyFont="1" applyBorder="1" applyAlignment="1">
      <alignment horizontal="left" vertical="top" wrapText="1"/>
    </xf>
    <xf numFmtId="49" fontId="11" fillId="0" borderId="2" xfId="0" applyNumberFormat="1" applyFont="1" applyBorder="1" applyAlignment="1">
      <alignment horizontal="center" vertical="center" wrapText="1"/>
    </xf>
    <xf numFmtId="0" fontId="4" fillId="0" borderId="0" xfId="0" applyFont="1" applyAlignment="1">
      <alignment horizontal="left" vertical="top" wrapText="1"/>
    </xf>
    <xf numFmtId="0" fontId="13" fillId="0" borderId="1" xfId="0" applyFont="1" applyBorder="1"/>
    <xf numFmtId="0" fontId="13" fillId="0" borderId="1" xfId="0" applyFont="1" applyBorder="1" applyAlignment="1">
      <alignment wrapText="1"/>
    </xf>
    <xf numFmtId="2" fontId="4" fillId="0" borderId="0" xfId="0" applyNumberFormat="1" applyFont="1" applyAlignment="1">
      <alignment vertical="center"/>
    </xf>
    <xf numFmtId="2" fontId="7" fillId="0" borderId="1" xfId="0" applyNumberFormat="1" applyFont="1" applyBorder="1" applyAlignment="1">
      <alignment horizontal="center" vertical="center" wrapText="1"/>
    </xf>
    <xf numFmtId="2" fontId="4" fillId="0" borderId="1" xfId="0" applyNumberFormat="1" applyFont="1" applyBorder="1" applyAlignment="1">
      <alignment vertical="center"/>
    </xf>
    <xf numFmtId="2" fontId="5" fillId="0" borderId="2" xfId="0" applyNumberFormat="1" applyFont="1" applyBorder="1" applyAlignment="1">
      <alignment vertical="center"/>
    </xf>
    <xf numFmtId="2" fontId="2" fillId="0" borderId="0" xfId="0" applyNumberFormat="1" applyFont="1" applyAlignment="1">
      <alignment vertical="center"/>
    </xf>
    <xf numFmtId="2" fontId="5" fillId="0" borderId="0" xfId="0" applyNumberFormat="1" applyFont="1" applyAlignment="1">
      <alignment vertical="center" wrapText="1"/>
    </xf>
    <xf numFmtId="2" fontId="5" fillId="0" borderId="0" xfId="0" applyNumberFormat="1" applyFont="1" applyAlignment="1">
      <alignment vertical="center"/>
    </xf>
    <xf numFmtId="2" fontId="9" fillId="0" borderId="0" xfId="0" applyNumberFormat="1" applyFont="1" applyAlignment="1">
      <alignment horizontal="left"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13" fillId="0" borderId="4" xfId="0" applyFont="1" applyBorder="1" applyAlignment="1">
      <alignment vertical="center" wrapText="1"/>
    </xf>
    <xf numFmtId="0" fontId="13" fillId="0" borderId="1" xfId="0" applyFont="1" applyBorder="1" applyAlignment="1">
      <alignment vertical="center" wrapText="1"/>
    </xf>
    <xf numFmtId="0" fontId="13" fillId="2" borderId="1" xfId="0" applyFont="1" applyFill="1" applyBorder="1" applyAlignment="1">
      <alignment horizontal="left" vertical="top" wrapText="1"/>
    </xf>
    <xf numFmtId="0" fontId="13" fillId="2" borderId="4" xfId="0" applyFont="1" applyFill="1" applyBorder="1" applyAlignment="1">
      <alignment horizontal="left" vertical="top" wrapText="1"/>
    </xf>
    <xf numFmtId="0" fontId="16" fillId="3" borderId="5" xfId="2" applyFont="1" applyFill="1" applyBorder="1" applyAlignment="1">
      <alignment wrapText="1"/>
    </xf>
    <xf numFmtId="0" fontId="16" fillId="2" borderId="5" xfId="2" applyFont="1" applyFill="1" applyBorder="1" applyAlignment="1">
      <alignment horizontal="left" wrapText="1"/>
    </xf>
    <xf numFmtId="164" fontId="4" fillId="0" borderId="2" xfId="0" applyNumberFormat="1" applyFont="1" applyBorder="1" applyAlignment="1">
      <alignment horizontal="left" vertical="top" wrapText="1"/>
    </xf>
    <xf numFmtId="164" fontId="5" fillId="0" borderId="2" xfId="0" applyNumberFormat="1" applyFont="1" applyBorder="1" applyAlignment="1">
      <alignment horizontal="left" vertical="top" wrapText="1"/>
    </xf>
    <xf numFmtId="0" fontId="11" fillId="0" borderId="1" xfId="0" applyFont="1" applyBorder="1"/>
    <xf numFmtId="0" fontId="11" fillId="0" borderId="1" xfId="0" applyFont="1" applyBorder="1" applyAlignment="1">
      <alignment horizontal="left" vertical="center" wrapText="1"/>
    </xf>
    <xf numFmtId="0" fontId="4" fillId="0" borderId="1" xfId="0" applyFont="1" applyBorder="1" applyAlignment="1">
      <alignment vertical="center"/>
    </xf>
    <xf numFmtId="0" fontId="4" fillId="0" borderId="6" xfId="0" applyFont="1" applyBorder="1" applyAlignment="1">
      <alignment vertical="center"/>
    </xf>
    <xf numFmtId="164" fontId="4" fillId="0" borderId="7" xfId="0" applyNumberFormat="1" applyFont="1" applyBorder="1" applyAlignment="1">
      <alignment horizontal="left" vertical="top" wrapText="1"/>
    </xf>
    <xf numFmtId="0" fontId="5" fillId="0" borderId="7" xfId="0" applyFont="1" applyBorder="1" applyAlignment="1">
      <alignment horizontal="right" vertical="center"/>
    </xf>
    <xf numFmtId="0" fontId="2" fillId="0" borderId="1" xfId="0" applyFont="1" applyBorder="1" applyAlignment="1">
      <alignment horizontal="center" vertical="center"/>
    </xf>
    <xf numFmtId="2" fontId="4" fillId="0" borderId="0" xfId="1" applyNumberFormat="1" applyFont="1" applyBorder="1" applyAlignment="1">
      <alignment horizontal="right" vertical="center" wrapText="1"/>
    </xf>
    <xf numFmtId="165" fontId="4" fillId="0" borderId="0" xfId="0" applyNumberFormat="1" applyFont="1" applyBorder="1" applyAlignment="1">
      <alignment vertical="center"/>
    </xf>
    <xf numFmtId="2" fontId="4" fillId="0" borderId="0" xfId="0" applyNumberFormat="1" applyFont="1" applyBorder="1" applyAlignment="1">
      <alignment vertical="center"/>
    </xf>
    <xf numFmtId="9" fontId="4" fillId="0" borderId="0" xfId="0" applyNumberFormat="1" applyFont="1" applyBorder="1" applyAlignment="1">
      <alignment horizontal="center" vertical="center"/>
    </xf>
    <xf numFmtId="0" fontId="4" fillId="0" borderId="8" xfId="0" applyFont="1" applyBorder="1" applyAlignment="1">
      <alignment horizontal="center" vertical="center" wrapText="1"/>
    </xf>
    <xf numFmtId="2" fontId="5" fillId="0" borderId="1" xfId="0" applyNumberFormat="1" applyFont="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0" fontId="14" fillId="0" borderId="0" xfId="0" applyFont="1" applyAlignment="1">
      <alignment wrapText="1"/>
    </xf>
    <xf numFmtId="0" fontId="13" fillId="0" borderId="1" xfId="0" applyFont="1" applyBorder="1" applyAlignment="1">
      <alignment horizontal="left" vertical="top" wrapText="1"/>
    </xf>
    <xf numFmtId="0" fontId="14" fillId="0" borderId="1" xfId="0" applyFont="1" applyBorder="1" applyAlignment="1">
      <alignment horizontal="left" vertical="top"/>
    </xf>
    <xf numFmtId="0" fontId="4" fillId="0" borderId="1" xfId="0" applyFont="1" applyBorder="1" applyAlignment="1">
      <alignment horizontal="left" vertical="top" wrapText="1"/>
    </xf>
    <xf numFmtId="2" fontId="11" fillId="0" borderId="1" xfId="1" applyNumberFormat="1" applyFont="1" applyBorder="1" applyAlignment="1">
      <alignment horizontal="right" vertical="center" wrapText="1"/>
    </xf>
    <xf numFmtId="49" fontId="11" fillId="0" borderId="1" xfId="0" applyNumberFormat="1" applyFont="1" applyBorder="1" applyAlignment="1">
      <alignment horizontal="left" vertical="center" wrapText="1"/>
    </xf>
    <xf numFmtId="0" fontId="4" fillId="0" borderId="1" xfId="0" applyFont="1" applyBorder="1" applyAlignment="1">
      <alignment vertical="top" wrapText="1"/>
    </xf>
    <xf numFmtId="0" fontId="7" fillId="0" borderId="1" xfId="0" applyFont="1" applyBorder="1" applyAlignment="1">
      <alignment horizontal="left" vertical="top" wrapText="1"/>
    </xf>
    <xf numFmtId="0" fontId="5" fillId="0" borderId="1" xfId="0" applyFont="1" applyBorder="1" applyAlignment="1">
      <alignment horizontal="left" vertical="top" wrapText="1"/>
    </xf>
    <xf numFmtId="0" fontId="11" fillId="0" borderId="1" xfId="0" applyFont="1" applyBorder="1" applyAlignment="1">
      <alignment horizontal="left" vertical="top" wrapText="1"/>
    </xf>
    <xf numFmtId="0" fontId="17" fillId="0" borderId="1" xfId="0" applyFont="1" applyBorder="1" applyAlignment="1">
      <alignment horizontal="left" vertical="top"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7" fillId="0" borderId="1" xfId="0" applyFont="1" applyBorder="1" applyAlignment="1">
      <alignment horizontal="center" vertical="center" wrapText="1"/>
    </xf>
    <xf numFmtId="2" fontId="4" fillId="0" borderId="0" xfId="1" applyNumberFormat="1" applyFont="1" applyAlignment="1">
      <alignment horizontal="right" vertical="center"/>
    </xf>
    <xf numFmtId="2" fontId="4" fillId="0" borderId="1" xfId="1" applyNumberFormat="1" applyFont="1" applyBorder="1" applyAlignment="1">
      <alignment horizontal="right" vertical="center"/>
    </xf>
    <xf numFmtId="2" fontId="2" fillId="0" borderId="0" xfId="1" applyNumberFormat="1" applyFont="1" applyAlignment="1">
      <alignment horizontal="right" vertical="center"/>
    </xf>
    <xf numFmtId="2" fontId="4" fillId="0" borderId="0" xfId="1" applyNumberFormat="1" applyFont="1" applyAlignment="1">
      <alignment horizontal="right" vertical="center" wrapText="1"/>
    </xf>
    <xf numFmtId="2" fontId="4" fillId="0" borderId="2" xfId="1" applyNumberFormat="1" applyFont="1" applyBorder="1" applyAlignment="1">
      <alignment horizontal="right" vertical="center"/>
    </xf>
    <xf numFmtId="2" fontId="12" fillId="0" borderId="0" xfId="1" applyNumberFormat="1" applyFont="1" applyAlignment="1">
      <alignment horizontal="right" vertical="center"/>
    </xf>
    <xf numFmtId="0" fontId="4" fillId="0" borderId="0" xfId="0" applyFont="1" applyBorder="1" applyAlignment="1">
      <alignment horizontal="left" vertical="center" wrapText="1"/>
    </xf>
    <xf numFmtId="0" fontId="13" fillId="0" borderId="1" xfId="0" applyFont="1" applyBorder="1" applyAlignment="1">
      <alignment horizontal="left" wrapText="1"/>
    </xf>
    <xf numFmtId="0" fontId="13" fillId="0" borderId="1" xfId="0" applyFont="1" applyBorder="1" applyAlignment="1">
      <alignment horizontal="left"/>
    </xf>
    <xf numFmtId="0" fontId="13" fillId="0" borderId="8" xfId="0" applyFont="1" applyBorder="1" applyAlignment="1">
      <alignment horizontal="left"/>
    </xf>
    <xf numFmtId="0" fontId="13" fillId="0" borderId="8" xfId="0" applyFont="1" applyBorder="1" applyAlignment="1">
      <alignment horizontal="left" wrapText="1"/>
    </xf>
    <xf numFmtId="1" fontId="13" fillId="0" borderId="1" xfId="0" applyNumberFormat="1" applyFont="1" applyBorder="1" applyAlignment="1">
      <alignment horizontal="center" wrapText="1"/>
    </xf>
    <xf numFmtId="1" fontId="13" fillId="0" borderId="1" xfId="0" applyNumberFormat="1" applyFont="1" applyBorder="1" applyAlignment="1">
      <alignment horizontal="center"/>
    </xf>
    <xf numFmtId="1" fontId="13" fillId="0" borderId="1" xfId="0" applyNumberFormat="1" applyFont="1" applyBorder="1" applyAlignment="1">
      <alignment horizontal="center" vertical="center"/>
    </xf>
    <xf numFmtId="1" fontId="13" fillId="0" borderId="8" xfId="0" applyNumberFormat="1" applyFont="1" applyBorder="1" applyAlignment="1">
      <alignment horizontal="center" vertical="center"/>
    </xf>
    <xf numFmtId="0" fontId="13" fillId="0" borderId="8" xfId="0" applyFont="1" applyBorder="1" applyAlignment="1">
      <alignment horizontal="center" vertical="center"/>
    </xf>
    <xf numFmtId="9"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5" xfId="0" applyFont="1" applyBorder="1" applyAlignment="1">
      <alignment horizontal="left" vertical="top" wrapText="1"/>
    </xf>
    <xf numFmtId="0" fontId="4" fillId="0" borderId="5" xfId="0" applyFont="1" applyBorder="1" applyAlignment="1">
      <alignment horizontal="left" vertical="center" wrapText="1"/>
    </xf>
    <xf numFmtId="0" fontId="4" fillId="0" borderId="10" xfId="0" applyFont="1" applyBorder="1" applyAlignment="1">
      <alignment horizontal="left" vertical="top"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vertical="top" wrapText="1"/>
    </xf>
    <xf numFmtId="0" fontId="4" fillId="0" borderId="12" xfId="0" applyFont="1" applyBorder="1" applyAlignment="1">
      <alignment vertical="top" wrapText="1"/>
    </xf>
    <xf numFmtId="0" fontId="19" fillId="0" borderId="1" xfId="0" applyFont="1" applyBorder="1" applyAlignment="1">
      <alignment horizontal="left" vertical="top" wrapText="1"/>
    </xf>
    <xf numFmtId="0" fontId="5" fillId="0" borderId="2" xfId="0" applyFont="1" applyBorder="1" applyAlignment="1">
      <alignment horizontal="center" vertical="top" wrapText="1"/>
    </xf>
    <xf numFmtId="0" fontId="18" fillId="0" borderId="13" xfId="2" applyFont="1" applyBorder="1" applyAlignment="1">
      <alignment horizontal="left" vertical="top" wrapText="1"/>
    </xf>
    <xf numFmtId="0" fontId="20" fillId="0" borderId="0" xfId="2" applyFont="1" applyAlignment="1">
      <alignment vertical="center" wrapText="1"/>
    </xf>
    <xf numFmtId="0" fontId="5" fillId="0" borderId="0" xfId="0" applyFont="1" applyBorder="1" applyAlignment="1">
      <alignment horizontal="right" vertical="center"/>
    </xf>
    <xf numFmtId="2" fontId="4" fillId="0" borderId="0" xfId="1" applyNumberFormat="1" applyFont="1" applyBorder="1" applyAlignment="1">
      <alignment horizontal="right" vertical="center"/>
    </xf>
    <xf numFmtId="2" fontId="5" fillId="0" borderId="0" xfId="0" applyNumberFormat="1" applyFont="1" applyBorder="1" applyAlignment="1">
      <alignment vertical="center"/>
    </xf>
    <xf numFmtId="2" fontId="5" fillId="0" borderId="0" xfId="0" applyNumberFormat="1" applyFont="1" applyBorder="1" applyAlignment="1">
      <alignment horizontal="center" vertical="center"/>
    </xf>
    <xf numFmtId="165" fontId="5" fillId="0" borderId="0" xfId="0" applyNumberFormat="1" applyFont="1" applyAlignment="1">
      <alignment horizontal="center" vertical="center"/>
    </xf>
    <xf numFmtId="0" fontId="22" fillId="0" borderId="0" xfId="0" applyFont="1" applyAlignment="1">
      <alignment vertical="center"/>
    </xf>
    <xf numFmtId="49" fontId="23" fillId="4" borderId="1" xfId="0" applyNumberFormat="1" applyFont="1" applyFill="1" applyBorder="1" applyAlignment="1">
      <alignment horizontal="center" vertical="center" wrapText="1"/>
    </xf>
    <xf numFmtId="2" fontId="23" fillId="4" borderId="1" xfId="0" applyNumberFormat="1" applyFont="1" applyFill="1" applyBorder="1" applyAlignment="1">
      <alignment horizontal="center" vertical="center" wrapText="1"/>
    </xf>
    <xf numFmtId="9" fontId="23" fillId="4" borderId="1" xfId="0" applyNumberFormat="1" applyFont="1" applyFill="1" applyBorder="1" applyAlignment="1">
      <alignment horizontal="center" vertical="center" wrapText="1"/>
    </xf>
    <xf numFmtId="165" fontId="23" fillId="4"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49" fontId="24" fillId="0" borderId="0" xfId="0" applyNumberFormat="1" applyFont="1" applyAlignment="1">
      <alignment vertical="center" wrapText="1"/>
    </xf>
    <xf numFmtId="2" fontId="23" fillId="4" borderId="1" xfId="1" applyNumberFormat="1" applyFont="1" applyFill="1" applyBorder="1" applyAlignment="1">
      <alignment horizontal="center" vertical="center" wrapText="1"/>
    </xf>
    <xf numFmtId="165" fontId="4" fillId="0" borderId="13" xfId="4" applyNumberFormat="1" applyFont="1" applyBorder="1" applyAlignment="1">
      <alignment horizontal="right" vertical="center" wrapText="1"/>
    </xf>
    <xf numFmtId="165" fontId="4" fillId="0" borderId="13" xfId="4" applyNumberFormat="1" applyFont="1" applyBorder="1" applyAlignment="1">
      <alignment horizontal="right" vertical="center"/>
    </xf>
    <xf numFmtId="49" fontId="23" fillId="6" borderId="1" xfId="0" applyNumberFormat="1" applyFont="1" applyFill="1" applyBorder="1" applyAlignment="1">
      <alignment horizontal="center" vertical="center" wrapText="1"/>
    </xf>
    <xf numFmtId="2" fontId="23" fillId="6" borderId="1" xfId="1" applyNumberFormat="1" applyFont="1" applyFill="1" applyBorder="1" applyAlignment="1">
      <alignment horizontal="center" vertical="center" wrapText="1"/>
    </xf>
    <xf numFmtId="2" fontId="23" fillId="6" borderId="1" xfId="0" applyNumberFormat="1" applyFont="1" applyFill="1" applyBorder="1" applyAlignment="1">
      <alignment horizontal="center" vertical="center" wrapText="1"/>
    </xf>
    <xf numFmtId="9" fontId="23" fillId="6" borderId="1" xfId="0" applyNumberFormat="1" applyFont="1" applyFill="1" applyBorder="1" applyAlignment="1">
      <alignment horizontal="center" vertical="center" wrapText="1"/>
    </xf>
    <xf numFmtId="165" fontId="23" fillId="6" borderId="1" xfId="0" applyNumberFormat="1" applyFont="1" applyFill="1" applyBorder="1" applyAlignment="1">
      <alignment horizontal="center" vertical="center" wrapText="1"/>
    </xf>
    <xf numFmtId="0" fontId="0" fillId="6"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49" fontId="23" fillId="5" borderId="1" xfId="0" applyNumberFormat="1" applyFont="1" applyFill="1" applyBorder="1" applyAlignment="1">
      <alignment horizontal="center" vertical="center" wrapText="1"/>
    </xf>
    <xf numFmtId="2" fontId="23" fillId="5" borderId="1" xfId="1" applyNumberFormat="1" applyFont="1" applyFill="1" applyBorder="1" applyAlignment="1">
      <alignment horizontal="right" vertical="center" wrapText="1"/>
    </xf>
    <xf numFmtId="2" fontId="23" fillId="5" borderId="1" xfId="0" applyNumberFormat="1" applyFont="1" applyFill="1" applyBorder="1" applyAlignment="1">
      <alignment horizontal="center" vertical="center" wrapText="1"/>
    </xf>
    <xf numFmtId="9" fontId="23" fillId="5" borderId="1" xfId="0" applyNumberFormat="1" applyFont="1" applyFill="1" applyBorder="1" applyAlignment="1">
      <alignment horizontal="center" vertical="center" wrapText="1"/>
    </xf>
    <xf numFmtId="165" fontId="23" fillId="5" borderId="1" xfId="0" applyNumberFormat="1" applyFont="1" applyFill="1" applyBorder="1" applyAlignment="1">
      <alignment horizontal="center" vertical="center" wrapText="1"/>
    </xf>
    <xf numFmtId="165" fontId="11" fillId="0" borderId="1" xfId="1" applyNumberFormat="1" applyFont="1" applyBorder="1" applyAlignment="1">
      <alignment horizontal="right" vertical="center" wrapText="1"/>
    </xf>
    <xf numFmtId="165" fontId="4" fillId="0" borderId="1" xfId="1" applyNumberFormat="1" applyFont="1" applyBorder="1" applyAlignment="1">
      <alignment horizontal="right" vertical="center" wrapText="1"/>
    </xf>
    <xf numFmtId="165" fontId="4" fillId="0" borderId="0" xfId="1" applyNumberFormat="1" applyFont="1" applyAlignment="1">
      <alignment horizontal="right" vertical="center"/>
    </xf>
    <xf numFmtId="0" fontId="24" fillId="0" borderId="0" xfId="0" applyFont="1" applyAlignment="1">
      <alignment horizontal="left" vertical="center"/>
    </xf>
    <xf numFmtId="0" fontId="25" fillId="5" borderId="1" xfId="0" applyFont="1" applyFill="1" applyBorder="1" applyAlignment="1">
      <alignment horizontal="center" vertical="center"/>
    </xf>
    <xf numFmtId="0" fontId="0" fillId="5" borderId="1" xfId="0" applyFont="1" applyFill="1" applyBorder="1" applyAlignment="1">
      <alignment horizontal="center" vertical="center"/>
    </xf>
    <xf numFmtId="2" fontId="23" fillId="5" borderId="1" xfId="1" applyNumberFormat="1" applyFont="1" applyFill="1" applyBorder="1" applyAlignment="1">
      <alignment horizontal="center" vertical="center" wrapText="1"/>
    </xf>
    <xf numFmtId="165" fontId="4" fillId="0" borderId="1" xfId="0" applyNumberFormat="1" applyFont="1" applyBorder="1" applyAlignment="1">
      <alignment horizontal="right"/>
    </xf>
    <xf numFmtId="165" fontId="4" fillId="0" borderId="2" xfId="0" applyNumberFormat="1" applyFont="1" applyBorder="1" applyAlignment="1">
      <alignment horizontal="right"/>
    </xf>
    <xf numFmtId="165" fontId="11" fillId="0" borderId="1" xfId="0" applyNumberFormat="1" applyFont="1" applyBorder="1" applyAlignment="1" applyProtection="1">
      <alignment horizontal="right" vertical="center" wrapText="1"/>
      <protection locked="0"/>
    </xf>
    <xf numFmtId="165" fontId="11" fillId="0" borderId="2" xfId="0" applyNumberFormat="1" applyFont="1" applyBorder="1" applyAlignment="1" applyProtection="1">
      <alignment horizontal="right" vertical="center" wrapText="1"/>
      <protection locked="0"/>
    </xf>
    <xf numFmtId="165" fontId="4" fillId="0" borderId="1" xfId="0" applyNumberFormat="1" applyFont="1" applyBorder="1" applyAlignment="1">
      <alignment horizontal="right" vertical="center" wrapText="1"/>
    </xf>
    <xf numFmtId="165" fontId="16" fillId="0" borderId="5" xfId="2" applyNumberFormat="1" applyFont="1" applyBorder="1" applyAlignment="1">
      <alignment horizontal="right" wrapText="1"/>
    </xf>
    <xf numFmtId="165" fontId="11" fillId="0" borderId="1" xfId="2" applyNumberFormat="1" applyFont="1" applyBorder="1" applyAlignment="1">
      <alignment horizontal="right" vertical="center"/>
    </xf>
    <xf numFmtId="165" fontId="4" fillId="0" borderId="2" xfId="1" applyNumberFormat="1" applyFont="1" applyBorder="1" applyAlignment="1">
      <alignment horizontal="right" vertical="center" wrapText="1"/>
    </xf>
    <xf numFmtId="165" fontId="11" fillId="0" borderId="1" xfId="0" applyNumberFormat="1" applyFont="1" applyBorder="1" applyAlignment="1">
      <alignment horizontal="right"/>
    </xf>
    <xf numFmtId="165" fontId="4" fillId="0" borderId="0" xfId="1" applyNumberFormat="1" applyFont="1" applyBorder="1" applyAlignment="1">
      <alignment horizontal="right" vertical="center" wrapText="1"/>
    </xf>
    <xf numFmtId="165" fontId="4" fillId="0" borderId="4" xfId="0" applyNumberFormat="1" applyFont="1" applyBorder="1" applyAlignment="1">
      <alignment vertical="center"/>
    </xf>
    <xf numFmtId="165" fontId="4" fillId="0" borderId="1" xfId="0" applyNumberFormat="1" applyFont="1" applyBorder="1" applyAlignment="1">
      <alignment horizontal="right" vertical="center"/>
    </xf>
    <xf numFmtId="165" fontId="13" fillId="0" borderId="1"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5" fontId="17" fillId="0" borderId="1" xfId="3" applyNumberFormat="1" applyFont="1" applyFill="1" applyBorder="1" applyAlignment="1">
      <alignment horizontal="right" vertical="center"/>
    </xf>
    <xf numFmtId="165" fontId="4" fillId="0" borderId="1" xfId="3" applyNumberFormat="1" applyFont="1" applyFill="1" applyBorder="1" applyAlignment="1">
      <alignment horizontal="right" vertical="center"/>
    </xf>
    <xf numFmtId="165" fontId="18" fillId="0" borderId="1" xfId="0" applyNumberFormat="1" applyFont="1" applyBorder="1" applyAlignment="1">
      <alignment horizontal="right" vertical="center" wrapText="1"/>
    </xf>
    <xf numFmtId="165" fontId="13" fillId="0" borderId="1" xfId="0" applyNumberFormat="1" applyFont="1" applyBorder="1" applyAlignment="1">
      <alignment horizontal="right" vertical="center"/>
    </xf>
    <xf numFmtId="165" fontId="13" fillId="0" borderId="8" xfId="0" applyNumberFormat="1" applyFont="1" applyBorder="1" applyAlignment="1">
      <alignment horizontal="right" vertical="center"/>
    </xf>
    <xf numFmtId="165" fontId="4" fillId="0" borderId="10" xfId="0" applyNumberFormat="1" applyFont="1" applyBorder="1" applyAlignment="1">
      <alignment horizontal="right" vertical="center" wrapText="1"/>
    </xf>
    <xf numFmtId="165" fontId="4" fillId="0" borderId="2" xfId="0" applyNumberFormat="1" applyFont="1" applyBorder="1" applyAlignment="1">
      <alignment horizontal="right" vertical="center" wrapText="1"/>
    </xf>
    <xf numFmtId="165" fontId="4" fillId="0" borderId="8" xfId="1" applyNumberFormat="1" applyFont="1" applyBorder="1" applyAlignment="1">
      <alignment horizontal="right" vertical="center"/>
    </xf>
    <xf numFmtId="2" fontId="2" fillId="0" borderId="0" xfId="1" applyNumberFormat="1" applyFont="1" applyBorder="1" applyAlignment="1">
      <alignment horizontal="right" vertical="center"/>
    </xf>
    <xf numFmtId="2" fontId="2" fillId="0" borderId="0" xfId="0" applyNumberFormat="1" applyFont="1" applyBorder="1" applyAlignment="1">
      <alignment vertical="center"/>
    </xf>
    <xf numFmtId="165" fontId="18" fillId="0" borderId="13" xfId="4" applyNumberFormat="1" applyFont="1" applyBorder="1" applyAlignment="1">
      <alignment horizontal="right" vertical="center" wrapText="1"/>
    </xf>
    <xf numFmtId="0" fontId="26" fillId="0" borderId="9" xfId="2" applyFont="1" applyBorder="1" applyAlignment="1">
      <alignment horizontal="left" vertical="top" wrapText="1"/>
    </xf>
    <xf numFmtId="0" fontId="26" fillId="0" borderId="0" xfId="2" applyFont="1" applyAlignment="1">
      <alignment horizontal="left" vertical="top" wrapText="1"/>
    </xf>
    <xf numFmtId="0" fontId="4" fillId="0" borderId="9" xfId="0" applyFont="1" applyBorder="1" applyAlignment="1">
      <alignment horizontal="left" vertical="center" wrapText="1"/>
    </xf>
    <xf numFmtId="165" fontId="9" fillId="0" borderId="0" xfId="0" applyNumberFormat="1" applyFont="1" applyAlignment="1">
      <alignment horizontal="left" vertical="top"/>
    </xf>
    <xf numFmtId="49" fontId="12" fillId="0" borderId="2" xfId="0" applyNumberFormat="1" applyFont="1" applyBorder="1" applyAlignment="1">
      <alignment horizontal="center" vertical="center" wrapText="1"/>
    </xf>
    <xf numFmtId="0" fontId="9" fillId="0" borderId="2" xfId="0" applyFont="1" applyBorder="1" applyAlignment="1">
      <alignment horizontal="center" vertical="center" wrapText="1"/>
    </xf>
  </cellXfs>
  <cellStyles count="5">
    <cellStyle name="Dziesiętny" xfId="3" builtinId="3"/>
    <cellStyle name="Excel Built-in Currency" xfId="4" xr:uid="{F1D5B22B-7AC3-4E2E-815B-FFFC44255364}"/>
    <cellStyle name="Excel Built-in Normal" xfId="2" xr:uid="{7822BC2A-2D47-4791-8D10-7583924DE136}"/>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411"/>
  <sheetViews>
    <sheetView tabSelected="1" view="pageBreakPreview" topLeftCell="A73" zoomScale="85" zoomScaleNormal="85" zoomScaleSheetLayoutView="85" workbookViewId="0">
      <selection activeCell="B69" sqref="B69"/>
    </sheetView>
  </sheetViews>
  <sheetFormatPr defaultColWidth="11.7109375" defaultRowHeight="12.75" x14ac:dyDescent="0.2"/>
  <cols>
    <col min="1" max="1" width="3.85546875" style="3" bestFit="1" customWidth="1"/>
    <col min="2" max="2" width="122" style="2" customWidth="1"/>
    <col min="3" max="3" width="8" style="2" customWidth="1"/>
    <col min="4" max="4" width="10" style="3" customWidth="1"/>
    <col min="5" max="5" width="14.7109375" style="107" customWidth="1"/>
    <col min="6" max="6" width="19" style="62" customWidth="1"/>
    <col min="7" max="7" width="8.7109375" style="7" customWidth="1"/>
    <col min="8" max="8" width="16.140625" style="4" customWidth="1"/>
    <col min="9" max="9" width="18.140625" style="4" customWidth="1"/>
    <col min="10" max="10" width="14.28515625" style="2" customWidth="1"/>
    <col min="11" max="13" width="16" style="2" customWidth="1"/>
    <col min="14" max="14" width="11.7109375" style="6"/>
    <col min="15" max="16384" width="11.7109375" style="1"/>
  </cols>
  <sheetData>
    <row r="2" spans="1:14" ht="15.75" x14ac:dyDescent="0.2">
      <c r="B2" s="12" t="s">
        <v>399</v>
      </c>
    </row>
    <row r="4" spans="1:14" ht="15" x14ac:dyDescent="0.2">
      <c r="B4" s="143" t="s">
        <v>401</v>
      </c>
    </row>
    <row r="6" spans="1:14" ht="15.75" x14ac:dyDescent="0.2">
      <c r="A6" s="11"/>
      <c r="B6" s="36" t="s">
        <v>400</v>
      </c>
      <c r="C6" s="13"/>
      <c r="D6" s="11"/>
      <c r="E6" s="105"/>
      <c r="F6" s="58"/>
      <c r="G6" s="15"/>
      <c r="H6" s="14"/>
      <c r="I6" s="200" t="s">
        <v>412</v>
      </c>
      <c r="J6" s="200"/>
      <c r="K6" s="200"/>
      <c r="L6" s="142"/>
      <c r="M6" s="142"/>
    </row>
    <row r="7" spans="1:14" ht="17.45" customHeight="1" x14ac:dyDescent="0.2">
      <c r="A7" s="16"/>
      <c r="B7" s="149" t="s">
        <v>19</v>
      </c>
      <c r="C7" s="17"/>
      <c r="D7" s="18"/>
      <c r="E7" s="105"/>
      <c r="F7" s="58"/>
      <c r="G7" s="15"/>
      <c r="H7" s="14"/>
      <c r="I7" s="14"/>
      <c r="J7" s="19"/>
      <c r="K7" s="19"/>
      <c r="L7" s="19"/>
      <c r="M7" s="19"/>
    </row>
    <row r="8" spans="1:14" ht="38.25" customHeight="1" x14ac:dyDescent="0.2">
      <c r="A8" s="144" t="s">
        <v>0</v>
      </c>
      <c r="B8" s="144" t="s">
        <v>1</v>
      </c>
      <c r="C8" s="144" t="s">
        <v>2</v>
      </c>
      <c r="D8" s="144" t="s">
        <v>3</v>
      </c>
      <c r="E8" s="150" t="s">
        <v>404</v>
      </c>
      <c r="F8" s="145" t="s">
        <v>4</v>
      </c>
      <c r="G8" s="146" t="s">
        <v>5</v>
      </c>
      <c r="H8" s="147" t="s">
        <v>6</v>
      </c>
      <c r="I8" s="147" t="s">
        <v>7</v>
      </c>
      <c r="J8" s="144" t="s">
        <v>405</v>
      </c>
      <c r="K8" s="144" t="s">
        <v>8</v>
      </c>
      <c r="L8" s="144" t="s">
        <v>402</v>
      </c>
      <c r="M8" s="144" t="s">
        <v>403</v>
      </c>
      <c r="N8" s="148" t="s">
        <v>9</v>
      </c>
    </row>
    <row r="9" spans="1:14" ht="321.75" customHeight="1" x14ac:dyDescent="0.2">
      <c r="A9" s="6">
        <v>1</v>
      </c>
      <c r="B9" s="47" t="s">
        <v>45</v>
      </c>
      <c r="C9" s="25" t="s">
        <v>10</v>
      </c>
      <c r="D9" s="46" t="s">
        <v>15</v>
      </c>
      <c r="E9" s="151">
        <v>0</v>
      </c>
      <c r="F9" s="27">
        <f t="shared" ref="F9:F13" si="0">D9*E9</f>
        <v>0</v>
      </c>
      <c r="G9" s="28">
        <v>0.08</v>
      </c>
      <c r="H9" s="27">
        <f t="shared" ref="H9:H19" si="1">F9*G9</f>
        <v>0</v>
      </c>
      <c r="I9" s="27">
        <f>F9+H9</f>
        <v>0</v>
      </c>
      <c r="J9" s="20"/>
      <c r="K9" s="20"/>
      <c r="L9" s="20"/>
      <c r="M9" s="20"/>
      <c r="N9" s="10" t="s">
        <v>411</v>
      </c>
    </row>
    <row r="10" spans="1:14" ht="261" customHeight="1" x14ac:dyDescent="0.2">
      <c r="A10" s="48">
        <v>2</v>
      </c>
      <c r="B10" s="47" t="s">
        <v>37</v>
      </c>
      <c r="C10" s="25" t="s">
        <v>10</v>
      </c>
      <c r="D10" s="46" t="s">
        <v>29</v>
      </c>
      <c r="E10" s="151">
        <v>0</v>
      </c>
      <c r="F10" s="27">
        <f t="shared" si="0"/>
        <v>0</v>
      </c>
      <c r="G10" s="28">
        <v>0.08</v>
      </c>
      <c r="H10" s="27">
        <f t="shared" si="1"/>
        <v>0</v>
      </c>
      <c r="I10" s="27">
        <f>F10+H10</f>
        <v>0</v>
      </c>
      <c r="J10" s="20"/>
      <c r="K10" s="20"/>
      <c r="L10" s="20"/>
      <c r="M10" s="20"/>
      <c r="N10" s="10" t="s">
        <v>411</v>
      </c>
    </row>
    <row r="11" spans="1:14" ht="262.5" customHeight="1" x14ac:dyDescent="0.2">
      <c r="A11" s="46" t="s">
        <v>20</v>
      </c>
      <c r="B11" s="47" t="s">
        <v>36</v>
      </c>
      <c r="C11" s="25" t="s">
        <v>10</v>
      </c>
      <c r="D11" s="46" t="s">
        <v>32</v>
      </c>
      <c r="E11" s="151">
        <v>0</v>
      </c>
      <c r="F11" s="27">
        <f t="shared" si="0"/>
        <v>0</v>
      </c>
      <c r="G11" s="28">
        <v>0.08</v>
      </c>
      <c r="H11" s="27">
        <f t="shared" si="1"/>
        <v>0</v>
      </c>
      <c r="I11" s="27">
        <f t="shared" ref="I11:I19" si="2">F11+H11</f>
        <v>0</v>
      </c>
      <c r="J11" s="20"/>
      <c r="K11" s="20"/>
      <c r="L11" s="20"/>
      <c r="M11" s="20"/>
      <c r="N11" s="10" t="s">
        <v>411</v>
      </c>
    </row>
    <row r="12" spans="1:14" ht="331.5" customHeight="1" x14ac:dyDescent="0.2">
      <c r="A12" s="46" t="s">
        <v>21</v>
      </c>
      <c r="B12" s="47" t="s">
        <v>35</v>
      </c>
      <c r="C12" s="25" t="s">
        <v>10</v>
      </c>
      <c r="D12" s="46" t="s">
        <v>31</v>
      </c>
      <c r="E12" s="151">
        <v>0</v>
      </c>
      <c r="F12" s="27">
        <f t="shared" si="0"/>
        <v>0</v>
      </c>
      <c r="G12" s="28">
        <v>0.08</v>
      </c>
      <c r="H12" s="27">
        <f t="shared" si="1"/>
        <v>0</v>
      </c>
      <c r="I12" s="27">
        <f t="shared" si="2"/>
        <v>0</v>
      </c>
      <c r="J12" s="20"/>
      <c r="K12" s="20"/>
      <c r="L12" s="20"/>
      <c r="M12" s="20"/>
      <c r="N12" s="10" t="s">
        <v>411</v>
      </c>
    </row>
    <row r="13" spans="1:14" ht="184.5" customHeight="1" x14ac:dyDescent="0.2">
      <c r="A13" s="46" t="s">
        <v>22</v>
      </c>
      <c r="B13" s="47" t="s">
        <v>34</v>
      </c>
      <c r="C13" s="25" t="s">
        <v>10</v>
      </c>
      <c r="D13" s="46" t="s">
        <v>15</v>
      </c>
      <c r="E13" s="151">
        <v>0</v>
      </c>
      <c r="F13" s="27">
        <f t="shared" si="0"/>
        <v>0</v>
      </c>
      <c r="G13" s="28">
        <v>0.08</v>
      </c>
      <c r="H13" s="27">
        <f t="shared" si="1"/>
        <v>0</v>
      </c>
      <c r="I13" s="27">
        <f t="shared" si="2"/>
        <v>0</v>
      </c>
      <c r="J13" s="20"/>
      <c r="K13" s="20"/>
      <c r="L13" s="20"/>
      <c r="M13" s="20"/>
      <c r="N13" s="10" t="s">
        <v>411</v>
      </c>
    </row>
    <row r="14" spans="1:14" ht="112.5" customHeight="1" x14ac:dyDescent="0.2">
      <c r="A14" s="46" t="s">
        <v>23</v>
      </c>
      <c r="B14" s="47" t="s">
        <v>33</v>
      </c>
      <c r="C14" s="25" t="s">
        <v>10</v>
      </c>
      <c r="D14" s="46" t="s">
        <v>15</v>
      </c>
      <c r="E14" s="151">
        <v>0</v>
      </c>
      <c r="F14" s="27">
        <f t="shared" ref="F14:F19" si="3">D14*E14</f>
        <v>0</v>
      </c>
      <c r="G14" s="28">
        <v>0.08</v>
      </c>
      <c r="H14" s="27">
        <f t="shared" si="1"/>
        <v>0</v>
      </c>
      <c r="I14" s="27">
        <f t="shared" si="2"/>
        <v>0</v>
      </c>
      <c r="J14" s="20"/>
      <c r="K14" s="20"/>
      <c r="L14" s="20"/>
      <c r="M14" s="20"/>
      <c r="N14" s="10" t="s">
        <v>411</v>
      </c>
    </row>
    <row r="15" spans="1:14" ht="93.75" customHeight="1" x14ac:dyDescent="0.2">
      <c r="A15" s="46" t="s">
        <v>24</v>
      </c>
      <c r="B15" s="47" t="s">
        <v>38</v>
      </c>
      <c r="C15" s="25" t="s">
        <v>10</v>
      </c>
      <c r="D15" s="46" t="s">
        <v>29</v>
      </c>
      <c r="E15" s="151">
        <v>0</v>
      </c>
      <c r="F15" s="27">
        <f t="shared" si="3"/>
        <v>0</v>
      </c>
      <c r="G15" s="28">
        <v>0.08</v>
      </c>
      <c r="H15" s="27">
        <f t="shared" si="1"/>
        <v>0</v>
      </c>
      <c r="I15" s="27">
        <f t="shared" si="2"/>
        <v>0</v>
      </c>
      <c r="J15" s="20"/>
      <c r="K15" s="20"/>
      <c r="L15" s="20"/>
      <c r="M15" s="20"/>
      <c r="N15" s="10" t="s">
        <v>411</v>
      </c>
    </row>
    <row r="16" spans="1:14" ht="92.25" customHeight="1" x14ac:dyDescent="0.2">
      <c r="A16" s="46" t="s">
        <v>25</v>
      </c>
      <c r="B16" s="47" t="s">
        <v>39</v>
      </c>
      <c r="C16" s="25" t="s">
        <v>10</v>
      </c>
      <c r="D16" s="46" t="s">
        <v>15</v>
      </c>
      <c r="E16" s="151">
        <v>0</v>
      </c>
      <c r="F16" s="27">
        <f t="shared" si="3"/>
        <v>0</v>
      </c>
      <c r="G16" s="28">
        <v>0.08</v>
      </c>
      <c r="H16" s="27">
        <f t="shared" si="1"/>
        <v>0</v>
      </c>
      <c r="I16" s="27">
        <f t="shared" si="2"/>
        <v>0</v>
      </c>
      <c r="J16" s="20"/>
      <c r="K16" s="20"/>
      <c r="L16" s="20"/>
      <c r="M16" s="20"/>
      <c r="N16" s="10" t="s">
        <v>411</v>
      </c>
    </row>
    <row r="17" spans="1:15" ht="84" customHeight="1" x14ac:dyDescent="0.2">
      <c r="A17" s="46" t="s">
        <v>26</v>
      </c>
      <c r="B17" s="47" t="s">
        <v>40</v>
      </c>
      <c r="C17" s="25" t="s">
        <v>10</v>
      </c>
      <c r="D17" s="46" t="s">
        <v>29</v>
      </c>
      <c r="E17" s="151">
        <v>0</v>
      </c>
      <c r="F17" s="27">
        <f t="shared" si="3"/>
        <v>0</v>
      </c>
      <c r="G17" s="28">
        <v>0.08</v>
      </c>
      <c r="H17" s="27">
        <f t="shared" si="1"/>
        <v>0</v>
      </c>
      <c r="I17" s="27">
        <f t="shared" si="2"/>
        <v>0</v>
      </c>
      <c r="J17" s="20"/>
      <c r="K17" s="20"/>
      <c r="L17" s="20"/>
      <c r="M17" s="20"/>
      <c r="N17" s="10" t="s">
        <v>411</v>
      </c>
    </row>
    <row r="18" spans="1:15" ht="60.75" customHeight="1" x14ac:dyDescent="0.2">
      <c r="A18" s="46" t="s">
        <v>27</v>
      </c>
      <c r="B18" s="47" t="s">
        <v>41</v>
      </c>
      <c r="C18" s="25" t="s">
        <v>10</v>
      </c>
      <c r="D18" s="46" t="s">
        <v>29</v>
      </c>
      <c r="E18" s="151">
        <v>0</v>
      </c>
      <c r="F18" s="27">
        <f t="shared" si="3"/>
        <v>0</v>
      </c>
      <c r="G18" s="28">
        <v>0.08</v>
      </c>
      <c r="H18" s="27">
        <f t="shared" si="1"/>
        <v>0</v>
      </c>
      <c r="I18" s="27">
        <f t="shared" si="2"/>
        <v>0</v>
      </c>
      <c r="J18" s="20"/>
      <c r="K18" s="20"/>
      <c r="L18" s="20"/>
      <c r="M18" s="20"/>
      <c r="N18" s="10" t="s">
        <v>411</v>
      </c>
    </row>
    <row r="19" spans="1:15" ht="318.75" customHeight="1" x14ac:dyDescent="0.2">
      <c r="A19" s="46" t="s">
        <v>28</v>
      </c>
      <c r="B19" s="47" t="s">
        <v>42</v>
      </c>
      <c r="C19" s="25" t="s">
        <v>10</v>
      </c>
      <c r="D19" s="46" t="s">
        <v>30</v>
      </c>
      <c r="E19" s="151">
        <v>0</v>
      </c>
      <c r="F19" s="27">
        <f t="shared" si="3"/>
        <v>0</v>
      </c>
      <c r="G19" s="28">
        <v>0.08</v>
      </c>
      <c r="H19" s="27">
        <f t="shared" si="1"/>
        <v>0</v>
      </c>
      <c r="I19" s="27">
        <f t="shared" si="2"/>
        <v>0</v>
      </c>
      <c r="J19" s="20"/>
      <c r="K19" s="20"/>
      <c r="L19" s="20"/>
      <c r="M19" s="20"/>
      <c r="N19" s="10" t="s">
        <v>411</v>
      </c>
    </row>
    <row r="20" spans="1:15" ht="105" x14ac:dyDescent="0.2">
      <c r="A20" s="23" t="s">
        <v>44</v>
      </c>
      <c r="B20" s="24" t="s">
        <v>43</v>
      </c>
      <c r="C20" s="25" t="s">
        <v>10</v>
      </c>
      <c r="D20" s="26">
        <v>1500</v>
      </c>
      <c r="E20" s="152">
        <v>0</v>
      </c>
      <c r="F20" s="27">
        <f>D20*E20</f>
        <v>0</v>
      </c>
      <c r="G20" s="28">
        <v>0.08</v>
      </c>
      <c r="H20" s="27">
        <f>F20*G20</f>
        <v>0</v>
      </c>
      <c r="I20" s="27">
        <f>F20+H20</f>
        <v>0</v>
      </c>
      <c r="J20" s="29"/>
      <c r="K20" s="29"/>
      <c r="L20" s="29"/>
      <c r="M20" s="29"/>
      <c r="N20" s="10" t="s">
        <v>411</v>
      </c>
    </row>
    <row r="21" spans="1:15" ht="17.45" customHeight="1" x14ac:dyDescent="0.2">
      <c r="A21" s="11"/>
      <c r="B21" s="30" t="s">
        <v>11</v>
      </c>
      <c r="C21" s="13"/>
      <c r="D21" s="11"/>
      <c r="E21" s="105"/>
      <c r="F21" s="31">
        <f>SUM(F9:F20)</f>
        <v>0</v>
      </c>
      <c r="G21" s="31"/>
      <c r="H21" s="31">
        <f t="shared" ref="H21" si="4">SUM(H9:H20)</f>
        <v>0</v>
      </c>
      <c r="I21" s="31">
        <f>F21+H21</f>
        <v>0</v>
      </c>
      <c r="J21" s="13"/>
      <c r="K21" s="13"/>
      <c r="L21" s="13"/>
      <c r="M21" s="13"/>
    </row>
    <row r="22" spans="1:15" ht="17.45" customHeight="1" x14ac:dyDescent="0.2"/>
    <row r="23" spans="1:15" ht="30" customHeight="1" x14ac:dyDescent="0.2">
      <c r="A23" s="32"/>
      <c r="B23" s="149" t="s">
        <v>51</v>
      </c>
      <c r="C23" s="33"/>
      <c r="D23" s="34"/>
      <c r="E23" s="108"/>
      <c r="F23" s="63"/>
      <c r="G23" s="34"/>
      <c r="H23" s="43"/>
      <c r="I23" s="43"/>
      <c r="J23" s="33"/>
      <c r="K23" s="33"/>
      <c r="L23" s="33"/>
      <c r="M23" s="33"/>
    </row>
    <row r="24" spans="1:15" ht="41.25" customHeight="1" x14ac:dyDescent="0.2">
      <c r="A24" s="159" t="s">
        <v>0</v>
      </c>
      <c r="B24" s="160" t="s">
        <v>1</v>
      </c>
      <c r="C24" s="160" t="s">
        <v>2</v>
      </c>
      <c r="D24" s="160" t="s">
        <v>3</v>
      </c>
      <c r="E24" s="161" t="s">
        <v>404</v>
      </c>
      <c r="F24" s="162" t="s">
        <v>4</v>
      </c>
      <c r="G24" s="163" t="s">
        <v>5</v>
      </c>
      <c r="H24" s="164" t="s">
        <v>6</v>
      </c>
      <c r="I24" s="164" t="s">
        <v>7</v>
      </c>
      <c r="J24" s="160" t="s">
        <v>405</v>
      </c>
      <c r="K24" s="160" t="s">
        <v>8</v>
      </c>
      <c r="L24" s="160" t="s">
        <v>402</v>
      </c>
      <c r="M24" s="160" t="s">
        <v>406</v>
      </c>
      <c r="N24" s="159" t="s">
        <v>9</v>
      </c>
    </row>
    <row r="25" spans="1:15" ht="79.5" customHeight="1" x14ac:dyDescent="0.2">
      <c r="A25" s="66">
        <v>1</v>
      </c>
      <c r="B25" s="47" t="s">
        <v>46</v>
      </c>
      <c r="C25" s="26" t="s">
        <v>12</v>
      </c>
      <c r="D25" s="46" t="s">
        <v>49</v>
      </c>
      <c r="E25" s="165">
        <v>0</v>
      </c>
      <c r="F25" s="27">
        <f t="shared" ref="F25:F26" si="5">D25*E25</f>
        <v>0</v>
      </c>
      <c r="G25" s="28">
        <v>0.08</v>
      </c>
      <c r="H25" s="27">
        <f t="shared" ref="H25:H26" si="6">F25*G25</f>
        <v>0</v>
      </c>
      <c r="I25" s="27">
        <f t="shared" ref="I25:I28" si="7">F25+H25</f>
        <v>0</v>
      </c>
      <c r="J25" s="20"/>
      <c r="K25" s="20"/>
      <c r="L25" s="20"/>
      <c r="M25" s="20"/>
      <c r="N25" s="10" t="s">
        <v>411</v>
      </c>
    </row>
    <row r="26" spans="1:15" ht="33.6" customHeight="1" x14ac:dyDescent="0.2">
      <c r="A26" s="66">
        <v>2</v>
      </c>
      <c r="B26" s="47" t="s">
        <v>47</v>
      </c>
      <c r="C26" s="26" t="s">
        <v>12</v>
      </c>
      <c r="D26" s="46" t="s">
        <v>50</v>
      </c>
      <c r="E26" s="165">
        <v>0</v>
      </c>
      <c r="F26" s="27">
        <f t="shared" si="5"/>
        <v>0</v>
      </c>
      <c r="G26" s="28">
        <v>0.08</v>
      </c>
      <c r="H26" s="27">
        <f t="shared" si="6"/>
        <v>0</v>
      </c>
      <c r="I26" s="27">
        <f t="shared" si="7"/>
        <v>0</v>
      </c>
      <c r="J26" s="20"/>
      <c r="K26" s="20"/>
      <c r="L26" s="20"/>
      <c r="M26" s="20"/>
      <c r="N26" s="10" t="s">
        <v>411</v>
      </c>
    </row>
    <row r="27" spans="1:15" ht="15" x14ac:dyDescent="0.2">
      <c r="A27" s="66">
        <v>3</v>
      </c>
      <c r="B27" s="24" t="s">
        <v>48</v>
      </c>
      <c r="C27" s="26" t="s">
        <v>12</v>
      </c>
      <c r="D27" s="26">
        <v>40</v>
      </c>
      <c r="E27" s="166">
        <v>0</v>
      </c>
      <c r="F27" s="27">
        <f>D27*E27</f>
        <v>0</v>
      </c>
      <c r="G27" s="28">
        <v>0.08</v>
      </c>
      <c r="H27" s="27">
        <f>F27*G27</f>
        <v>0</v>
      </c>
      <c r="I27" s="27">
        <f t="shared" si="7"/>
        <v>0</v>
      </c>
      <c r="J27" s="29"/>
      <c r="K27" s="29"/>
      <c r="L27" s="29"/>
      <c r="M27" s="29"/>
      <c r="N27" s="10" t="s">
        <v>411</v>
      </c>
      <c r="O27" s="5"/>
    </row>
    <row r="28" spans="1:15" ht="15.75" x14ac:dyDescent="0.2">
      <c r="A28" s="36"/>
      <c r="B28" s="30" t="s">
        <v>13</v>
      </c>
      <c r="C28" s="13"/>
      <c r="D28" s="11"/>
      <c r="E28" s="167"/>
      <c r="F28" s="31">
        <f>SUM(F25:F27)</f>
        <v>0</v>
      </c>
      <c r="G28" s="31"/>
      <c r="H28" s="31">
        <f t="shared" ref="H28" si="8">SUM(H25:H27)</f>
        <v>0</v>
      </c>
      <c r="I28" s="49">
        <f t="shared" si="7"/>
        <v>0</v>
      </c>
      <c r="J28" s="13"/>
      <c r="K28" s="13"/>
      <c r="L28" s="13"/>
      <c r="M28" s="13"/>
      <c r="N28" s="8"/>
      <c r="O28" s="5"/>
    </row>
    <row r="29" spans="1:15" ht="24.75" customHeight="1" x14ac:dyDescent="0.2"/>
    <row r="30" spans="1:15" ht="15.75" x14ac:dyDescent="0.2">
      <c r="A30" s="16"/>
      <c r="B30" s="149" t="s">
        <v>53</v>
      </c>
      <c r="C30" s="17" t="s">
        <v>14</v>
      </c>
      <c r="D30" s="18"/>
      <c r="E30" s="105"/>
      <c r="F30" s="58"/>
      <c r="G30" s="15"/>
      <c r="H30" s="14"/>
      <c r="I30" s="14"/>
      <c r="J30" s="19"/>
      <c r="K30" s="19"/>
      <c r="L30" s="19"/>
      <c r="M30" s="19"/>
    </row>
    <row r="31" spans="1:15" ht="38.25" x14ac:dyDescent="0.2">
      <c r="A31" s="153" t="s">
        <v>0</v>
      </c>
      <c r="B31" s="153" t="s">
        <v>1</v>
      </c>
      <c r="C31" s="153" t="s">
        <v>2</v>
      </c>
      <c r="D31" s="153" t="s">
        <v>3</v>
      </c>
      <c r="E31" s="154" t="s">
        <v>404</v>
      </c>
      <c r="F31" s="155" t="s">
        <v>4</v>
      </c>
      <c r="G31" s="156" t="s">
        <v>5</v>
      </c>
      <c r="H31" s="157" t="s">
        <v>6</v>
      </c>
      <c r="I31" s="157" t="s">
        <v>7</v>
      </c>
      <c r="J31" s="153" t="s">
        <v>405</v>
      </c>
      <c r="K31" s="153" t="s">
        <v>8</v>
      </c>
      <c r="L31" s="153" t="s">
        <v>402</v>
      </c>
      <c r="M31" s="153" t="s">
        <v>403</v>
      </c>
      <c r="N31" s="158" t="s">
        <v>9</v>
      </c>
    </row>
    <row r="32" spans="1:15" ht="108" customHeight="1" x14ac:dyDescent="0.2">
      <c r="A32" s="20"/>
      <c r="B32" s="47" t="s">
        <v>55</v>
      </c>
      <c r="C32" s="20"/>
      <c r="D32" s="20"/>
      <c r="E32" s="95"/>
      <c r="F32" s="59"/>
      <c r="G32" s="22"/>
      <c r="H32" s="21"/>
      <c r="I32" s="21"/>
      <c r="J32" s="20"/>
      <c r="K32" s="20"/>
      <c r="L32" s="20"/>
      <c r="M32" s="20"/>
      <c r="N32" s="10" t="s">
        <v>9</v>
      </c>
    </row>
    <row r="33" spans="1:14" ht="15.75" x14ac:dyDescent="0.2">
      <c r="A33" s="46" t="s">
        <v>52</v>
      </c>
      <c r="B33" s="47" t="s">
        <v>56</v>
      </c>
      <c r="C33" s="26" t="s">
        <v>12</v>
      </c>
      <c r="D33" s="46" t="s">
        <v>62</v>
      </c>
      <c r="E33" s="165">
        <v>0</v>
      </c>
      <c r="F33" s="27">
        <f t="shared" ref="F33:F36" si="9">D33*E33</f>
        <v>0</v>
      </c>
      <c r="G33" s="28">
        <v>0.08</v>
      </c>
      <c r="H33" s="27">
        <f t="shared" ref="H33:H36" si="10">F33*G33</f>
        <v>0</v>
      </c>
      <c r="I33" s="27">
        <f t="shared" ref="I33:I36" si="11">F33+H33</f>
        <v>0</v>
      </c>
      <c r="J33" s="20"/>
      <c r="K33" s="20"/>
      <c r="L33" s="20"/>
      <c r="M33" s="20"/>
      <c r="N33" s="10" t="s">
        <v>9</v>
      </c>
    </row>
    <row r="34" spans="1:14" ht="15.75" x14ac:dyDescent="0.2">
      <c r="A34" s="46" t="s">
        <v>54</v>
      </c>
      <c r="B34" s="50" t="s">
        <v>57</v>
      </c>
      <c r="C34" s="26" t="s">
        <v>12</v>
      </c>
      <c r="D34" s="46" t="s">
        <v>62</v>
      </c>
      <c r="E34" s="165">
        <v>0</v>
      </c>
      <c r="F34" s="27">
        <f t="shared" si="9"/>
        <v>0</v>
      </c>
      <c r="G34" s="28">
        <v>0.08</v>
      </c>
      <c r="H34" s="27">
        <f t="shared" si="10"/>
        <v>0</v>
      </c>
      <c r="I34" s="27">
        <f t="shared" si="11"/>
        <v>0</v>
      </c>
      <c r="J34" s="20"/>
      <c r="K34" s="20"/>
      <c r="L34" s="20"/>
      <c r="M34" s="20"/>
      <c r="N34" s="10" t="s">
        <v>9</v>
      </c>
    </row>
    <row r="35" spans="1:14" ht="15.75" x14ac:dyDescent="0.2">
      <c r="A35" s="46" t="s">
        <v>20</v>
      </c>
      <c r="B35" s="50" t="s">
        <v>58</v>
      </c>
      <c r="C35" s="26" t="s">
        <v>12</v>
      </c>
      <c r="D35" s="46" t="s">
        <v>62</v>
      </c>
      <c r="E35" s="165">
        <v>0</v>
      </c>
      <c r="F35" s="27">
        <f t="shared" si="9"/>
        <v>0</v>
      </c>
      <c r="G35" s="28">
        <v>0.08</v>
      </c>
      <c r="H35" s="27">
        <f t="shared" si="10"/>
        <v>0</v>
      </c>
      <c r="I35" s="27">
        <f t="shared" si="11"/>
        <v>0</v>
      </c>
      <c r="J35" s="20"/>
      <c r="K35" s="20"/>
      <c r="L35" s="20"/>
      <c r="M35" s="20"/>
      <c r="N35" s="10" t="s">
        <v>9</v>
      </c>
    </row>
    <row r="36" spans="1:14" ht="15.75" x14ac:dyDescent="0.2">
      <c r="A36" s="46" t="s">
        <v>21</v>
      </c>
      <c r="B36" s="50" t="s">
        <v>59</v>
      </c>
      <c r="C36" s="26" t="s">
        <v>12</v>
      </c>
      <c r="D36" s="46" t="s">
        <v>62</v>
      </c>
      <c r="E36" s="165">
        <v>0</v>
      </c>
      <c r="F36" s="27">
        <f t="shared" si="9"/>
        <v>0</v>
      </c>
      <c r="G36" s="28">
        <v>0.08</v>
      </c>
      <c r="H36" s="27">
        <f t="shared" si="10"/>
        <v>0</v>
      </c>
      <c r="I36" s="27">
        <f t="shared" si="11"/>
        <v>0</v>
      </c>
      <c r="J36" s="20"/>
      <c r="K36" s="20"/>
      <c r="L36" s="20"/>
      <c r="M36" s="20"/>
      <c r="N36" s="10" t="s">
        <v>9</v>
      </c>
    </row>
    <row r="37" spans="1:14" ht="15.75" x14ac:dyDescent="0.2">
      <c r="A37" s="46" t="s">
        <v>22</v>
      </c>
      <c r="B37" s="50" t="s">
        <v>60</v>
      </c>
      <c r="C37" s="26" t="s">
        <v>12</v>
      </c>
      <c r="D37" s="46" t="s">
        <v>61</v>
      </c>
      <c r="E37" s="165">
        <v>0</v>
      </c>
      <c r="F37" s="27">
        <f>D37*E37</f>
        <v>0</v>
      </c>
      <c r="G37" s="28">
        <v>0.08</v>
      </c>
      <c r="H37" s="27">
        <f>F37*G37</f>
        <v>0</v>
      </c>
      <c r="I37" s="27">
        <f>F37+H37</f>
        <v>0</v>
      </c>
      <c r="J37" s="20"/>
      <c r="K37" s="20"/>
      <c r="L37" s="20"/>
      <c r="M37" s="20"/>
      <c r="N37" s="10" t="s">
        <v>9</v>
      </c>
    </row>
    <row r="38" spans="1:14" ht="15.75" x14ac:dyDescent="0.2">
      <c r="A38" s="11"/>
      <c r="B38" s="30" t="s">
        <v>16</v>
      </c>
      <c r="C38" s="13"/>
      <c r="D38" s="11"/>
      <c r="E38" s="105"/>
      <c r="F38" s="31">
        <f>SUM(F33:F37)</f>
        <v>0</v>
      </c>
      <c r="G38" s="37"/>
      <c r="H38" s="31">
        <f>SUM(H33:H37)</f>
        <v>0</v>
      </c>
      <c r="I38" s="31">
        <f>F38+H38</f>
        <v>0</v>
      </c>
      <c r="J38" s="13"/>
      <c r="K38" s="13"/>
      <c r="L38" s="13"/>
      <c r="M38" s="13"/>
    </row>
    <row r="39" spans="1:14" ht="15.75" x14ac:dyDescent="0.2">
      <c r="A39" s="36"/>
      <c r="B39" s="30"/>
      <c r="C39" s="13"/>
      <c r="D39" s="11"/>
      <c r="E39" s="105"/>
      <c r="F39" s="64"/>
      <c r="G39" s="41"/>
      <c r="H39" s="44"/>
      <c r="I39" s="44"/>
      <c r="J39" s="13"/>
      <c r="K39" s="13"/>
      <c r="L39" s="13"/>
      <c r="M39" s="13"/>
    </row>
    <row r="40" spans="1:14" ht="15.75" x14ac:dyDescent="0.2">
      <c r="A40" s="36"/>
      <c r="B40" s="168" t="s">
        <v>18</v>
      </c>
      <c r="C40" s="13"/>
      <c r="D40" s="11"/>
      <c r="E40" s="105"/>
      <c r="F40" s="64"/>
      <c r="G40" s="41"/>
      <c r="H40" s="44"/>
      <c r="I40" s="44"/>
      <c r="J40" s="13"/>
      <c r="K40" s="13"/>
      <c r="L40" s="13"/>
      <c r="M40" s="13"/>
    </row>
    <row r="41" spans="1:14" ht="38.25" x14ac:dyDescent="0.2">
      <c r="A41" s="169" t="s">
        <v>0</v>
      </c>
      <c r="B41" s="160" t="s">
        <v>1</v>
      </c>
      <c r="C41" s="160" t="s">
        <v>2</v>
      </c>
      <c r="D41" s="160" t="s">
        <v>3</v>
      </c>
      <c r="E41" s="171" t="s">
        <v>404</v>
      </c>
      <c r="F41" s="162" t="s">
        <v>4</v>
      </c>
      <c r="G41" s="163" t="s">
        <v>5</v>
      </c>
      <c r="H41" s="164" t="s">
        <v>6</v>
      </c>
      <c r="I41" s="164" t="s">
        <v>7</v>
      </c>
      <c r="J41" s="160" t="s">
        <v>405</v>
      </c>
      <c r="K41" s="160" t="s">
        <v>8</v>
      </c>
      <c r="L41" s="160" t="s">
        <v>402</v>
      </c>
      <c r="M41" s="160" t="s">
        <v>403</v>
      </c>
      <c r="N41" s="170" t="s">
        <v>9</v>
      </c>
    </row>
    <row r="42" spans="1:14" ht="67.5" customHeight="1" x14ac:dyDescent="0.2">
      <c r="A42" s="66"/>
      <c r="B42" s="47" t="s">
        <v>63</v>
      </c>
      <c r="C42" s="26"/>
      <c r="D42" s="20"/>
      <c r="E42" s="165"/>
      <c r="F42" s="21"/>
      <c r="G42" s="28"/>
      <c r="H42" s="21"/>
      <c r="I42" s="27"/>
      <c r="J42" s="20"/>
      <c r="K42" s="20"/>
      <c r="L42" s="20"/>
      <c r="M42" s="20"/>
      <c r="N42" s="10" t="s">
        <v>9</v>
      </c>
    </row>
    <row r="43" spans="1:14" ht="15.75" x14ac:dyDescent="0.2">
      <c r="A43" s="66">
        <v>1</v>
      </c>
      <c r="B43" s="50" t="s">
        <v>64</v>
      </c>
      <c r="C43" s="26" t="s">
        <v>12</v>
      </c>
      <c r="D43" s="46" t="s">
        <v>69</v>
      </c>
      <c r="E43" s="172">
        <v>0</v>
      </c>
      <c r="F43" s="27">
        <f t="shared" ref="F43:F46" si="12">D43*E43</f>
        <v>0</v>
      </c>
      <c r="G43" s="28">
        <v>0.08</v>
      </c>
      <c r="H43" s="27">
        <f t="shared" ref="H43:H46" si="13">F43*G43</f>
        <v>0</v>
      </c>
      <c r="I43" s="27">
        <f t="shared" ref="I43:I46" si="14">F43+H43</f>
        <v>0</v>
      </c>
      <c r="J43" s="20"/>
      <c r="K43" s="20"/>
      <c r="L43" s="20"/>
      <c r="M43" s="20"/>
      <c r="N43" s="10" t="s">
        <v>9</v>
      </c>
    </row>
    <row r="44" spans="1:14" ht="15.75" x14ac:dyDescent="0.2">
      <c r="A44" s="66">
        <v>2</v>
      </c>
      <c r="B44" s="50" t="s">
        <v>65</v>
      </c>
      <c r="C44" s="26" t="s">
        <v>12</v>
      </c>
      <c r="D44" s="46" t="s">
        <v>69</v>
      </c>
      <c r="E44" s="172">
        <v>0</v>
      </c>
      <c r="F44" s="27">
        <f t="shared" si="12"/>
        <v>0</v>
      </c>
      <c r="G44" s="28">
        <v>0.08</v>
      </c>
      <c r="H44" s="27">
        <f t="shared" si="13"/>
        <v>0</v>
      </c>
      <c r="I44" s="27">
        <f t="shared" si="14"/>
        <v>0</v>
      </c>
      <c r="J44" s="20"/>
      <c r="K44" s="20"/>
      <c r="L44" s="20"/>
      <c r="M44" s="20"/>
      <c r="N44" s="10" t="s">
        <v>9</v>
      </c>
    </row>
    <row r="45" spans="1:14" ht="15.75" x14ac:dyDescent="0.2">
      <c r="A45" s="66">
        <v>3</v>
      </c>
      <c r="B45" s="50" t="s">
        <v>66</v>
      </c>
      <c r="C45" s="26" t="s">
        <v>12</v>
      </c>
      <c r="D45" s="46" t="s">
        <v>69</v>
      </c>
      <c r="E45" s="172">
        <v>0</v>
      </c>
      <c r="F45" s="27">
        <f t="shared" si="12"/>
        <v>0</v>
      </c>
      <c r="G45" s="28">
        <v>0.08</v>
      </c>
      <c r="H45" s="27">
        <f t="shared" si="13"/>
        <v>0</v>
      </c>
      <c r="I45" s="27">
        <f t="shared" si="14"/>
        <v>0</v>
      </c>
      <c r="J45" s="20"/>
      <c r="K45" s="20"/>
      <c r="L45" s="20"/>
      <c r="M45" s="20"/>
      <c r="N45" s="10" t="s">
        <v>9</v>
      </c>
    </row>
    <row r="46" spans="1:14" ht="15.75" x14ac:dyDescent="0.2">
      <c r="A46" s="66">
        <v>4</v>
      </c>
      <c r="B46" s="50" t="s">
        <v>67</v>
      </c>
      <c r="C46" s="26" t="s">
        <v>12</v>
      </c>
      <c r="D46" s="46" t="s">
        <v>69</v>
      </c>
      <c r="E46" s="172">
        <v>0</v>
      </c>
      <c r="F46" s="27">
        <f t="shared" si="12"/>
        <v>0</v>
      </c>
      <c r="G46" s="28">
        <v>0.08</v>
      </c>
      <c r="H46" s="27">
        <f t="shared" si="13"/>
        <v>0</v>
      </c>
      <c r="I46" s="27">
        <f t="shared" si="14"/>
        <v>0</v>
      </c>
      <c r="J46" s="20"/>
      <c r="K46" s="20"/>
      <c r="L46" s="20"/>
      <c r="M46" s="20"/>
      <c r="N46" s="10" t="s">
        <v>9</v>
      </c>
    </row>
    <row r="47" spans="1:14" ht="15" x14ac:dyDescent="0.2">
      <c r="A47" s="66">
        <v>5</v>
      </c>
      <c r="B47" s="50" t="s">
        <v>68</v>
      </c>
      <c r="C47" s="26" t="s">
        <v>12</v>
      </c>
      <c r="D47" s="26">
        <v>20</v>
      </c>
      <c r="E47" s="172">
        <v>0</v>
      </c>
      <c r="F47" s="27">
        <f>D47*E47</f>
        <v>0</v>
      </c>
      <c r="G47" s="28">
        <v>0.08</v>
      </c>
      <c r="H47" s="27">
        <f>F47*G47</f>
        <v>0</v>
      </c>
      <c r="I47" s="27">
        <f>F47+H47</f>
        <v>0</v>
      </c>
      <c r="J47" s="29"/>
      <c r="K47" s="29"/>
      <c r="L47" s="29"/>
      <c r="M47" s="29"/>
      <c r="N47" s="10" t="s">
        <v>9</v>
      </c>
    </row>
    <row r="48" spans="1:14" ht="50.25" customHeight="1" x14ac:dyDescent="0.2">
      <c r="A48" s="67"/>
      <c r="B48" s="53" t="s">
        <v>71</v>
      </c>
      <c r="C48" s="51"/>
      <c r="D48" s="51"/>
      <c r="E48" s="173"/>
      <c r="F48" s="27"/>
      <c r="G48" s="28"/>
      <c r="H48" s="27"/>
      <c r="I48" s="27"/>
      <c r="J48" s="29"/>
      <c r="K48" s="29"/>
      <c r="L48" s="29"/>
      <c r="M48" s="29"/>
      <c r="N48" s="10" t="s">
        <v>9</v>
      </c>
    </row>
    <row r="49" spans="1:14" ht="15" x14ac:dyDescent="0.2">
      <c r="A49" s="67">
        <v>6</v>
      </c>
      <c r="B49" s="50" t="s">
        <v>72</v>
      </c>
      <c r="C49" s="26" t="s">
        <v>12</v>
      </c>
      <c r="D49" s="46" t="s">
        <v>69</v>
      </c>
      <c r="E49" s="172">
        <v>0</v>
      </c>
      <c r="F49" s="27">
        <f t="shared" ref="F49:F69" si="15">D49*E49</f>
        <v>0</v>
      </c>
      <c r="G49" s="28">
        <v>0.08</v>
      </c>
      <c r="H49" s="27">
        <f t="shared" ref="H49:H69" si="16">F49*G49</f>
        <v>0</v>
      </c>
      <c r="I49" s="27">
        <f t="shared" ref="I49:I69" si="17">F49+H49</f>
        <v>0</v>
      </c>
      <c r="J49" s="29"/>
      <c r="K49" s="29"/>
      <c r="L49" s="29"/>
      <c r="M49" s="29"/>
      <c r="N49" s="10" t="s">
        <v>9</v>
      </c>
    </row>
    <row r="50" spans="1:14" ht="15" x14ac:dyDescent="0.2">
      <c r="A50" s="67">
        <v>7</v>
      </c>
      <c r="B50" s="50" t="s">
        <v>73</v>
      </c>
      <c r="C50" s="26" t="s">
        <v>12</v>
      </c>
      <c r="D50" s="46" t="s">
        <v>69</v>
      </c>
      <c r="E50" s="172">
        <v>0</v>
      </c>
      <c r="F50" s="27">
        <f t="shared" si="15"/>
        <v>0</v>
      </c>
      <c r="G50" s="28">
        <v>0.08</v>
      </c>
      <c r="H50" s="27">
        <f t="shared" si="16"/>
        <v>0</v>
      </c>
      <c r="I50" s="27">
        <f t="shared" si="17"/>
        <v>0</v>
      </c>
      <c r="J50" s="29"/>
      <c r="K50" s="29"/>
      <c r="L50" s="29"/>
      <c r="M50" s="29"/>
      <c r="N50" s="10" t="s">
        <v>9</v>
      </c>
    </row>
    <row r="51" spans="1:14" ht="15" x14ac:dyDescent="0.2">
      <c r="A51" s="67">
        <v>8</v>
      </c>
      <c r="B51" s="50" t="s">
        <v>74</v>
      </c>
      <c r="C51" s="26" t="s">
        <v>12</v>
      </c>
      <c r="D51" s="46" t="s">
        <v>69</v>
      </c>
      <c r="E51" s="172">
        <v>0</v>
      </c>
      <c r="F51" s="27">
        <f t="shared" si="15"/>
        <v>0</v>
      </c>
      <c r="G51" s="28">
        <v>0.08</v>
      </c>
      <c r="H51" s="27">
        <f t="shared" si="16"/>
        <v>0</v>
      </c>
      <c r="I51" s="27">
        <f t="shared" si="17"/>
        <v>0</v>
      </c>
      <c r="J51" s="29"/>
      <c r="K51" s="29"/>
      <c r="L51" s="29"/>
      <c r="M51" s="29"/>
      <c r="N51" s="10" t="s">
        <v>9</v>
      </c>
    </row>
    <row r="52" spans="1:14" ht="15" x14ac:dyDescent="0.2">
      <c r="A52" s="67">
        <v>9</v>
      </c>
      <c r="B52" s="50" t="s">
        <v>75</v>
      </c>
      <c r="C52" s="26" t="s">
        <v>12</v>
      </c>
      <c r="D52" s="46" t="s">
        <v>69</v>
      </c>
      <c r="E52" s="172">
        <v>0</v>
      </c>
      <c r="F52" s="27">
        <f t="shared" si="15"/>
        <v>0</v>
      </c>
      <c r="G52" s="28">
        <v>0.08</v>
      </c>
      <c r="H52" s="27">
        <f t="shared" si="16"/>
        <v>0</v>
      </c>
      <c r="I52" s="27">
        <f t="shared" si="17"/>
        <v>0</v>
      </c>
      <c r="J52" s="29"/>
      <c r="K52" s="29"/>
      <c r="L52" s="29"/>
      <c r="M52" s="29"/>
      <c r="N52" s="10" t="s">
        <v>9</v>
      </c>
    </row>
    <row r="53" spans="1:14" ht="15" x14ac:dyDescent="0.2">
      <c r="A53" s="67">
        <v>10</v>
      </c>
      <c r="B53" s="50" t="s">
        <v>76</v>
      </c>
      <c r="C53" s="26" t="s">
        <v>12</v>
      </c>
      <c r="D53" s="46" t="s">
        <v>69</v>
      </c>
      <c r="E53" s="172">
        <v>0</v>
      </c>
      <c r="F53" s="27">
        <f t="shared" si="15"/>
        <v>0</v>
      </c>
      <c r="G53" s="28">
        <v>0.08</v>
      </c>
      <c r="H53" s="27">
        <f t="shared" si="16"/>
        <v>0</v>
      </c>
      <c r="I53" s="27">
        <f t="shared" si="17"/>
        <v>0</v>
      </c>
      <c r="J53" s="29"/>
      <c r="K53" s="29"/>
      <c r="L53" s="29"/>
      <c r="M53" s="29"/>
      <c r="N53" s="10" t="s">
        <v>9</v>
      </c>
    </row>
    <row r="54" spans="1:14" ht="45" x14ac:dyDescent="0.2">
      <c r="A54" s="67"/>
      <c r="B54" s="55" t="s">
        <v>82</v>
      </c>
      <c r="C54" s="26"/>
      <c r="D54" s="54"/>
      <c r="E54" s="173"/>
      <c r="F54" s="27"/>
      <c r="G54" s="28"/>
      <c r="H54" s="27"/>
      <c r="I54" s="27"/>
      <c r="J54" s="29"/>
      <c r="K54" s="29"/>
      <c r="L54" s="29"/>
      <c r="M54" s="29"/>
      <c r="N54" s="10" t="s">
        <v>9</v>
      </c>
    </row>
    <row r="55" spans="1:14" ht="15" x14ac:dyDescent="0.2">
      <c r="A55" s="67">
        <v>11</v>
      </c>
      <c r="B55" s="50" t="s">
        <v>77</v>
      </c>
      <c r="C55" s="26" t="s">
        <v>12</v>
      </c>
      <c r="D55" s="54" t="s">
        <v>69</v>
      </c>
      <c r="E55" s="172">
        <v>0</v>
      </c>
      <c r="F55" s="27">
        <f t="shared" si="15"/>
        <v>0</v>
      </c>
      <c r="G55" s="28">
        <v>0.08</v>
      </c>
      <c r="H55" s="27">
        <f t="shared" si="16"/>
        <v>0</v>
      </c>
      <c r="I55" s="27">
        <f t="shared" si="17"/>
        <v>0</v>
      </c>
      <c r="J55" s="29"/>
      <c r="K55" s="29"/>
      <c r="L55" s="29"/>
      <c r="M55" s="29"/>
      <c r="N55" s="10" t="s">
        <v>9</v>
      </c>
    </row>
    <row r="56" spans="1:14" ht="15" x14ac:dyDescent="0.2">
      <c r="A56" s="67">
        <v>12</v>
      </c>
      <c r="B56" s="50" t="s">
        <v>78</v>
      </c>
      <c r="C56" s="26" t="s">
        <v>12</v>
      </c>
      <c r="D56" s="54" t="s">
        <v>69</v>
      </c>
      <c r="E56" s="172">
        <v>0</v>
      </c>
      <c r="F56" s="27">
        <f t="shared" si="15"/>
        <v>0</v>
      </c>
      <c r="G56" s="28">
        <v>0.08</v>
      </c>
      <c r="H56" s="27">
        <f t="shared" si="16"/>
        <v>0</v>
      </c>
      <c r="I56" s="27">
        <f t="shared" si="17"/>
        <v>0</v>
      </c>
      <c r="J56" s="29"/>
      <c r="K56" s="29"/>
      <c r="L56" s="29"/>
      <c r="M56" s="29"/>
      <c r="N56" s="10" t="s">
        <v>9</v>
      </c>
    </row>
    <row r="57" spans="1:14" ht="15" x14ac:dyDescent="0.2">
      <c r="A57" s="67">
        <v>13</v>
      </c>
      <c r="B57" s="50" t="s">
        <v>79</v>
      </c>
      <c r="C57" s="26" t="s">
        <v>12</v>
      </c>
      <c r="D57" s="54" t="s">
        <v>69</v>
      </c>
      <c r="E57" s="172">
        <v>0</v>
      </c>
      <c r="F57" s="27">
        <f t="shared" si="15"/>
        <v>0</v>
      </c>
      <c r="G57" s="28">
        <v>0.08</v>
      </c>
      <c r="H57" s="27">
        <f t="shared" si="16"/>
        <v>0</v>
      </c>
      <c r="I57" s="27">
        <f t="shared" si="17"/>
        <v>0</v>
      </c>
      <c r="J57" s="29"/>
      <c r="K57" s="29"/>
      <c r="L57" s="29"/>
      <c r="M57" s="29"/>
      <c r="N57" s="10" t="s">
        <v>9</v>
      </c>
    </row>
    <row r="58" spans="1:14" ht="15" x14ac:dyDescent="0.2">
      <c r="A58" s="67">
        <v>14</v>
      </c>
      <c r="B58" s="50" t="s">
        <v>80</v>
      </c>
      <c r="C58" s="26" t="s">
        <v>12</v>
      </c>
      <c r="D58" s="54" t="s">
        <v>69</v>
      </c>
      <c r="E58" s="172">
        <v>0</v>
      </c>
      <c r="F58" s="27">
        <f t="shared" si="15"/>
        <v>0</v>
      </c>
      <c r="G58" s="28">
        <v>0.08</v>
      </c>
      <c r="H58" s="27">
        <f t="shared" si="16"/>
        <v>0</v>
      </c>
      <c r="I58" s="27">
        <f t="shared" si="17"/>
        <v>0</v>
      </c>
      <c r="J58" s="29"/>
      <c r="K58" s="29"/>
      <c r="L58" s="29"/>
      <c r="M58" s="29"/>
      <c r="N58" s="10" t="s">
        <v>9</v>
      </c>
    </row>
    <row r="59" spans="1:14" ht="15" x14ac:dyDescent="0.2">
      <c r="A59" s="67">
        <v>15</v>
      </c>
      <c r="B59" s="50" t="s">
        <v>81</v>
      </c>
      <c r="C59" s="26" t="s">
        <v>12</v>
      </c>
      <c r="D59" s="54" t="s">
        <v>69</v>
      </c>
      <c r="E59" s="172">
        <v>0</v>
      </c>
      <c r="F59" s="27">
        <f t="shared" si="15"/>
        <v>0</v>
      </c>
      <c r="G59" s="28">
        <v>0.08</v>
      </c>
      <c r="H59" s="27">
        <f t="shared" si="16"/>
        <v>0</v>
      </c>
      <c r="I59" s="27">
        <f t="shared" si="17"/>
        <v>0</v>
      </c>
      <c r="J59" s="29"/>
      <c r="K59" s="29"/>
      <c r="L59" s="29"/>
      <c r="M59" s="29"/>
      <c r="N59" s="10" t="s">
        <v>9</v>
      </c>
    </row>
    <row r="60" spans="1:14" ht="93" customHeight="1" x14ac:dyDescent="0.2">
      <c r="A60" s="67"/>
      <c r="B60" s="53" t="s">
        <v>86</v>
      </c>
      <c r="C60" s="26"/>
      <c r="D60" s="54"/>
      <c r="E60" s="173"/>
      <c r="F60" s="27"/>
      <c r="G60" s="28"/>
      <c r="H60" s="27"/>
      <c r="I60" s="27"/>
      <c r="J60" s="29"/>
      <c r="K60" s="29"/>
      <c r="L60" s="29"/>
      <c r="M60" s="29"/>
      <c r="N60" s="10" t="s">
        <v>9</v>
      </c>
    </row>
    <row r="61" spans="1:14" ht="15" x14ac:dyDescent="0.2">
      <c r="A61" s="67">
        <v>16</v>
      </c>
      <c r="B61" s="56" t="s">
        <v>83</v>
      </c>
      <c r="C61" s="26" t="s">
        <v>12</v>
      </c>
      <c r="D61" s="54" t="s">
        <v>69</v>
      </c>
      <c r="E61" s="174">
        <v>0</v>
      </c>
      <c r="F61" s="27">
        <f t="shared" si="15"/>
        <v>0</v>
      </c>
      <c r="G61" s="28">
        <v>0.08</v>
      </c>
      <c r="H61" s="27">
        <f t="shared" si="16"/>
        <v>0</v>
      </c>
      <c r="I61" s="27">
        <f t="shared" si="17"/>
        <v>0</v>
      </c>
      <c r="J61" s="29"/>
      <c r="K61" s="29"/>
      <c r="L61" s="29"/>
      <c r="M61" s="29"/>
      <c r="N61" s="10" t="s">
        <v>9</v>
      </c>
    </row>
    <row r="62" spans="1:14" ht="15" x14ac:dyDescent="0.2">
      <c r="A62" s="67">
        <v>17</v>
      </c>
      <c r="B62" s="57" t="s">
        <v>84</v>
      </c>
      <c r="C62" s="26" t="s">
        <v>12</v>
      </c>
      <c r="D62" s="54" t="s">
        <v>69</v>
      </c>
      <c r="E62" s="175">
        <v>0</v>
      </c>
      <c r="F62" s="27">
        <f t="shared" si="15"/>
        <v>0</v>
      </c>
      <c r="G62" s="28">
        <v>0.08</v>
      </c>
      <c r="H62" s="27">
        <f t="shared" si="16"/>
        <v>0</v>
      </c>
      <c r="I62" s="27">
        <f t="shared" si="17"/>
        <v>0</v>
      </c>
      <c r="J62" s="29"/>
      <c r="K62" s="29"/>
      <c r="L62" s="29"/>
      <c r="M62" s="29"/>
      <c r="N62" s="10" t="s">
        <v>9</v>
      </c>
    </row>
    <row r="63" spans="1:14" ht="15" x14ac:dyDescent="0.2">
      <c r="A63" s="67">
        <v>18</v>
      </c>
      <c r="B63" s="57" t="s">
        <v>85</v>
      </c>
      <c r="C63" s="26" t="s">
        <v>12</v>
      </c>
      <c r="D63" s="54" t="s">
        <v>69</v>
      </c>
      <c r="E63" s="175">
        <v>0</v>
      </c>
      <c r="F63" s="27">
        <f t="shared" si="15"/>
        <v>0</v>
      </c>
      <c r="G63" s="28">
        <v>0.08</v>
      </c>
      <c r="H63" s="27">
        <f t="shared" si="16"/>
        <v>0</v>
      </c>
      <c r="I63" s="27">
        <f t="shared" si="17"/>
        <v>0</v>
      </c>
      <c r="J63" s="29"/>
      <c r="K63" s="29"/>
      <c r="L63" s="29"/>
      <c r="M63" s="29"/>
      <c r="N63" s="10" t="s">
        <v>9</v>
      </c>
    </row>
    <row r="64" spans="1:14" ht="135" x14ac:dyDescent="0.2">
      <c r="A64" s="67"/>
      <c r="B64" s="53" t="s">
        <v>87</v>
      </c>
      <c r="C64" s="26"/>
      <c r="D64" s="54"/>
      <c r="E64" s="173"/>
      <c r="F64" s="27"/>
      <c r="G64" s="28"/>
      <c r="H64" s="27"/>
      <c r="I64" s="27"/>
      <c r="J64" s="29"/>
      <c r="K64" s="29"/>
      <c r="L64" s="29"/>
      <c r="M64" s="29"/>
      <c r="N64" s="10" t="s">
        <v>9</v>
      </c>
    </row>
    <row r="65" spans="1:15" ht="15" x14ac:dyDescent="0.2">
      <c r="A65" s="67">
        <v>19</v>
      </c>
      <c r="B65" s="50" t="s">
        <v>413</v>
      </c>
      <c r="C65" s="26" t="s">
        <v>12</v>
      </c>
      <c r="D65" s="201" t="s">
        <v>29</v>
      </c>
      <c r="E65" s="172">
        <v>0</v>
      </c>
      <c r="F65" s="27">
        <f t="shared" si="15"/>
        <v>0</v>
      </c>
      <c r="G65" s="28">
        <v>0.08</v>
      </c>
      <c r="H65" s="27">
        <f t="shared" si="16"/>
        <v>0</v>
      </c>
      <c r="I65" s="27">
        <f t="shared" si="17"/>
        <v>0</v>
      </c>
      <c r="J65" s="29"/>
      <c r="K65" s="29"/>
      <c r="L65" s="29"/>
      <c r="M65" s="29"/>
      <c r="N65" s="10" t="s">
        <v>9</v>
      </c>
    </row>
    <row r="66" spans="1:15" ht="15" x14ac:dyDescent="0.2">
      <c r="A66" s="67">
        <v>20</v>
      </c>
      <c r="B66" s="50" t="s">
        <v>88</v>
      </c>
      <c r="C66" s="26" t="s">
        <v>12</v>
      </c>
      <c r="D66" s="201" t="s">
        <v>29</v>
      </c>
      <c r="E66" s="172">
        <v>0</v>
      </c>
      <c r="F66" s="27">
        <f t="shared" si="15"/>
        <v>0</v>
      </c>
      <c r="G66" s="28">
        <v>0.08</v>
      </c>
      <c r="H66" s="27">
        <f t="shared" si="16"/>
        <v>0</v>
      </c>
      <c r="I66" s="27">
        <f t="shared" si="17"/>
        <v>0</v>
      </c>
      <c r="J66" s="29"/>
      <c r="K66" s="29"/>
      <c r="L66" s="29"/>
      <c r="M66" s="29"/>
      <c r="N66" s="10" t="s">
        <v>9</v>
      </c>
    </row>
    <row r="67" spans="1:15" ht="15" x14ac:dyDescent="0.2">
      <c r="A67" s="67">
        <v>21</v>
      </c>
      <c r="B67" s="50" t="s">
        <v>414</v>
      </c>
      <c r="C67" s="26" t="s">
        <v>12</v>
      </c>
      <c r="D67" s="201" t="s">
        <v>29</v>
      </c>
      <c r="E67" s="172">
        <v>0</v>
      </c>
      <c r="F67" s="27">
        <f t="shared" si="15"/>
        <v>0</v>
      </c>
      <c r="G67" s="28">
        <v>0.08</v>
      </c>
      <c r="H67" s="27">
        <f t="shared" si="16"/>
        <v>0</v>
      </c>
      <c r="I67" s="27">
        <f t="shared" si="17"/>
        <v>0</v>
      </c>
      <c r="J67" s="29"/>
      <c r="K67" s="29"/>
      <c r="L67" s="29"/>
      <c r="M67" s="29"/>
      <c r="N67" s="10" t="s">
        <v>9</v>
      </c>
    </row>
    <row r="68" spans="1:15" ht="15" x14ac:dyDescent="0.2">
      <c r="A68" s="67">
        <v>22</v>
      </c>
      <c r="B68" s="50" t="s">
        <v>89</v>
      </c>
      <c r="C68" s="26" t="s">
        <v>12</v>
      </c>
      <c r="D68" s="201" t="s">
        <v>29</v>
      </c>
      <c r="E68" s="172">
        <v>0</v>
      </c>
      <c r="F68" s="27">
        <f t="shared" si="15"/>
        <v>0</v>
      </c>
      <c r="G68" s="28">
        <v>0.08</v>
      </c>
      <c r="H68" s="27">
        <f t="shared" si="16"/>
        <v>0</v>
      </c>
      <c r="I68" s="27">
        <f t="shared" si="17"/>
        <v>0</v>
      </c>
      <c r="J68" s="29"/>
      <c r="K68" s="29"/>
      <c r="L68" s="29"/>
      <c r="M68" s="29"/>
      <c r="N68" s="10" t="s">
        <v>9</v>
      </c>
    </row>
    <row r="69" spans="1:15" ht="15" x14ac:dyDescent="0.2">
      <c r="A69" s="67">
        <v>23</v>
      </c>
      <c r="B69" s="50" t="s">
        <v>415</v>
      </c>
      <c r="C69" s="26" t="s">
        <v>12</v>
      </c>
      <c r="D69" s="201" t="s">
        <v>29</v>
      </c>
      <c r="E69" s="172">
        <v>0</v>
      </c>
      <c r="F69" s="27">
        <f t="shared" si="15"/>
        <v>0</v>
      </c>
      <c r="G69" s="28">
        <v>0.08</v>
      </c>
      <c r="H69" s="27">
        <f t="shared" si="16"/>
        <v>0</v>
      </c>
      <c r="I69" s="27">
        <f t="shared" si="17"/>
        <v>0</v>
      </c>
      <c r="J69" s="29"/>
      <c r="K69" s="29"/>
      <c r="L69" s="29"/>
      <c r="M69" s="29"/>
      <c r="N69" s="10" t="s">
        <v>9</v>
      </c>
    </row>
    <row r="70" spans="1:15" ht="15.75" x14ac:dyDescent="0.2">
      <c r="A70" s="36"/>
      <c r="B70" s="38" t="s">
        <v>17</v>
      </c>
      <c r="C70" s="39"/>
      <c r="D70" s="40"/>
      <c r="E70" s="109"/>
      <c r="F70" s="31">
        <f>SUM(F43:F69)</f>
        <v>0</v>
      </c>
      <c r="G70" s="61"/>
      <c r="H70" s="31">
        <f t="shared" ref="H70:I70" si="18">SUM(H43:H69)</f>
        <v>0</v>
      </c>
      <c r="I70" s="31">
        <f t="shared" si="18"/>
        <v>0</v>
      </c>
      <c r="J70" s="13"/>
      <c r="K70" s="13"/>
      <c r="L70" s="13"/>
      <c r="M70" s="13"/>
    </row>
    <row r="71" spans="1:15" ht="15.75" x14ac:dyDescent="0.2">
      <c r="A71" s="42"/>
      <c r="B71" s="42"/>
      <c r="C71" s="42"/>
      <c r="D71" s="42"/>
      <c r="E71" s="110"/>
      <c r="F71" s="65"/>
      <c r="G71" s="42"/>
      <c r="H71" s="45"/>
      <c r="I71" s="45"/>
      <c r="J71" s="42"/>
      <c r="K71" s="42"/>
      <c r="L71" s="42"/>
      <c r="M71" s="42"/>
      <c r="N71" s="42"/>
      <c r="O71" s="9"/>
    </row>
    <row r="73" spans="1:15" ht="15.75" x14ac:dyDescent="0.2">
      <c r="A73" s="36"/>
      <c r="B73" s="168" t="s">
        <v>90</v>
      </c>
    </row>
    <row r="74" spans="1:15" ht="38.25" x14ac:dyDescent="0.2">
      <c r="A74" s="169" t="s">
        <v>0</v>
      </c>
      <c r="B74" s="160" t="s">
        <v>1</v>
      </c>
      <c r="C74" s="160" t="s">
        <v>2</v>
      </c>
      <c r="D74" s="160" t="s">
        <v>3</v>
      </c>
      <c r="E74" s="171" t="s">
        <v>404</v>
      </c>
      <c r="F74" s="162" t="s">
        <v>4</v>
      </c>
      <c r="G74" s="163" t="s">
        <v>5</v>
      </c>
      <c r="H74" s="164" t="s">
        <v>6</v>
      </c>
      <c r="I74" s="164" t="s">
        <v>7</v>
      </c>
      <c r="J74" s="160" t="s">
        <v>405</v>
      </c>
      <c r="K74" s="160" t="s">
        <v>8</v>
      </c>
      <c r="L74" s="160" t="s">
        <v>402</v>
      </c>
      <c r="M74" s="160" t="s">
        <v>403</v>
      </c>
      <c r="N74" s="170" t="s">
        <v>9</v>
      </c>
    </row>
    <row r="75" spans="1:15" ht="45" x14ac:dyDescent="0.2">
      <c r="A75" s="66">
        <v>1</v>
      </c>
      <c r="B75" s="47" t="s">
        <v>100</v>
      </c>
      <c r="C75" s="46" t="s">
        <v>12</v>
      </c>
      <c r="D75" s="46" t="s">
        <v>30</v>
      </c>
      <c r="E75" s="176">
        <v>0</v>
      </c>
      <c r="F75" s="27">
        <f t="shared" ref="F75:F95" si="19">D75*E75</f>
        <v>0</v>
      </c>
      <c r="G75" s="28">
        <v>0.08</v>
      </c>
      <c r="H75" s="27">
        <f t="shared" ref="H75:H95" si="20">F75*G75</f>
        <v>0</v>
      </c>
      <c r="I75" s="27">
        <f t="shared" ref="I75:I95" si="21">F75+H75</f>
        <v>0</v>
      </c>
      <c r="J75" s="20"/>
      <c r="K75" s="20"/>
      <c r="L75" s="20"/>
      <c r="M75" s="20"/>
      <c r="N75" s="10" t="s">
        <v>9</v>
      </c>
    </row>
    <row r="76" spans="1:15" ht="95.25" customHeight="1" x14ac:dyDescent="0.2">
      <c r="A76" s="66">
        <v>2</v>
      </c>
      <c r="B76" s="47" t="s">
        <v>101</v>
      </c>
      <c r="C76" s="46" t="s">
        <v>12</v>
      </c>
      <c r="D76" s="46" t="s">
        <v>29</v>
      </c>
      <c r="E76" s="176">
        <v>0</v>
      </c>
      <c r="F76" s="27">
        <f t="shared" si="19"/>
        <v>0</v>
      </c>
      <c r="G76" s="28">
        <v>0.08</v>
      </c>
      <c r="H76" s="27">
        <f t="shared" si="20"/>
        <v>0</v>
      </c>
      <c r="I76" s="27">
        <f t="shared" si="21"/>
        <v>0</v>
      </c>
      <c r="J76" s="20"/>
      <c r="K76" s="20"/>
      <c r="L76" s="20"/>
      <c r="M76" s="20"/>
      <c r="N76" s="10" t="s">
        <v>9</v>
      </c>
    </row>
    <row r="77" spans="1:15" ht="15.75" x14ac:dyDescent="0.2">
      <c r="A77" s="66">
        <v>3</v>
      </c>
      <c r="B77" s="68" t="s">
        <v>91</v>
      </c>
      <c r="C77" s="46" t="s">
        <v>12</v>
      </c>
      <c r="D77" s="46" t="s">
        <v>15</v>
      </c>
      <c r="E77" s="176">
        <v>0</v>
      </c>
      <c r="F77" s="27">
        <f t="shared" si="19"/>
        <v>0</v>
      </c>
      <c r="G77" s="28">
        <v>0.08</v>
      </c>
      <c r="H77" s="27">
        <f t="shared" si="20"/>
        <v>0</v>
      </c>
      <c r="I77" s="27">
        <f t="shared" si="21"/>
        <v>0</v>
      </c>
      <c r="J77" s="20"/>
      <c r="K77" s="20"/>
      <c r="L77" s="20"/>
      <c r="M77" s="20"/>
      <c r="N77" s="10" t="s">
        <v>9</v>
      </c>
    </row>
    <row r="78" spans="1:15" ht="30" x14ac:dyDescent="0.2">
      <c r="A78" s="66">
        <v>4</v>
      </c>
      <c r="B78" s="68" t="s">
        <v>92</v>
      </c>
      <c r="C78" s="46" t="s">
        <v>12</v>
      </c>
      <c r="D78" s="46" t="s">
        <v>70</v>
      </c>
      <c r="E78" s="176">
        <v>0</v>
      </c>
      <c r="F78" s="27">
        <f t="shared" si="19"/>
        <v>0</v>
      </c>
      <c r="G78" s="28">
        <v>0.08</v>
      </c>
      <c r="H78" s="27">
        <f t="shared" si="20"/>
        <v>0</v>
      </c>
      <c r="I78" s="27">
        <f t="shared" si="21"/>
        <v>0</v>
      </c>
      <c r="J78" s="20"/>
      <c r="K78" s="20"/>
      <c r="L78" s="20"/>
      <c r="M78" s="20"/>
      <c r="N78" s="10" t="s">
        <v>9</v>
      </c>
    </row>
    <row r="79" spans="1:15" ht="15.75" x14ac:dyDescent="0.2">
      <c r="A79" s="66">
        <v>5</v>
      </c>
      <c r="B79" s="68" t="s">
        <v>93</v>
      </c>
      <c r="C79" s="46" t="s">
        <v>12</v>
      </c>
      <c r="D79" s="46" t="s">
        <v>70</v>
      </c>
      <c r="E79" s="176">
        <v>0</v>
      </c>
      <c r="F79" s="27">
        <f t="shared" si="19"/>
        <v>0</v>
      </c>
      <c r="G79" s="28">
        <v>0.08</v>
      </c>
      <c r="H79" s="27">
        <f t="shared" si="20"/>
        <v>0</v>
      </c>
      <c r="I79" s="27">
        <f t="shared" si="21"/>
        <v>0</v>
      </c>
      <c r="J79" s="20"/>
      <c r="K79" s="20"/>
      <c r="L79" s="20"/>
      <c r="M79" s="20"/>
      <c r="N79" s="10" t="s">
        <v>9</v>
      </c>
    </row>
    <row r="80" spans="1:15" ht="15.75" x14ac:dyDescent="0.2">
      <c r="A80" s="66">
        <v>6</v>
      </c>
      <c r="B80" s="68" t="s">
        <v>94</v>
      </c>
      <c r="C80" s="46" t="s">
        <v>12</v>
      </c>
      <c r="D80" s="46" t="s">
        <v>70</v>
      </c>
      <c r="E80" s="176">
        <v>0</v>
      </c>
      <c r="F80" s="27">
        <f t="shared" si="19"/>
        <v>0</v>
      </c>
      <c r="G80" s="28">
        <v>0.08</v>
      </c>
      <c r="H80" s="27">
        <f t="shared" si="20"/>
        <v>0</v>
      </c>
      <c r="I80" s="27">
        <f t="shared" si="21"/>
        <v>0</v>
      </c>
      <c r="J80" s="20"/>
      <c r="K80" s="20"/>
      <c r="L80" s="20"/>
      <c r="M80" s="20"/>
      <c r="N80" s="10" t="s">
        <v>9</v>
      </c>
    </row>
    <row r="81" spans="1:14" ht="15.75" x14ac:dyDescent="0.2">
      <c r="A81" s="66">
        <v>7</v>
      </c>
      <c r="B81" s="68" t="s">
        <v>95</v>
      </c>
      <c r="C81" s="46" t="s">
        <v>12</v>
      </c>
      <c r="D81" s="46" t="s">
        <v>70</v>
      </c>
      <c r="E81" s="176">
        <v>0</v>
      </c>
      <c r="F81" s="27">
        <f t="shared" si="19"/>
        <v>0</v>
      </c>
      <c r="G81" s="28">
        <v>0.08</v>
      </c>
      <c r="H81" s="27">
        <f t="shared" si="20"/>
        <v>0</v>
      </c>
      <c r="I81" s="27">
        <f t="shared" si="21"/>
        <v>0</v>
      </c>
      <c r="J81" s="20"/>
      <c r="K81" s="20"/>
      <c r="L81" s="20"/>
      <c r="M81" s="20"/>
      <c r="N81" s="10" t="s">
        <v>9</v>
      </c>
    </row>
    <row r="82" spans="1:14" ht="15.75" x14ac:dyDescent="0.2">
      <c r="A82" s="66">
        <v>8</v>
      </c>
      <c r="B82" s="68" t="s">
        <v>96</v>
      </c>
      <c r="C82" s="46" t="s">
        <v>12</v>
      </c>
      <c r="D82" s="46" t="s">
        <v>70</v>
      </c>
      <c r="E82" s="176">
        <v>0</v>
      </c>
      <c r="F82" s="27">
        <f t="shared" si="19"/>
        <v>0</v>
      </c>
      <c r="G82" s="28">
        <v>0.08</v>
      </c>
      <c r="H82" s="27">
        <f t="shared" si="20"/>
        <v>0</v>
      </c>
      <c r="I82" s="27">
        <f t="shared" si="21"/>
        <v>0</v>
      </c>
      <c r="J82" s="20"/>
      <c r="K82" s="20"/>
      <c r="L82" s="20"/>
      <c r="M82" s="20"/>
      <c r="N82" s="10" t="s">
        <v>9</v>
      </c>
    </row>
    <row r="83" spans="1:14" ht="15.75" x14ac:dyDescent="0.2">
      <c r="A83" s="66">
        <v>9</v>
      </c>
      <c r="B83" s="68" t="s">
        <v>97</v>
      </c>
      <c r="C83" s="46" t="s">
        <v>12</v>
      </c>
      <c r="D83" s="46" t="s">
        <v>15</v>
      </c>
      <c r="E83" s="176">
        <v>0</v>
      </c>
      <c r="F83" s="27">
        <f t="shared" si="19"/>
        <v>0</v>
      </c>
      <c r="G83" s="28">
        <v>0.08</v>
      </c>
      <c r="H83" s="27">
        <f t="shared" si="20"/>
        <v>0</v>
      </c>
      <c r="I83" s="27">
        <f t="shared" si="21"/>
        <v>0</v>
      </c>
      <c r="J83" s="20"/>
      <c r="K83" s="20"/>
      <c r="L83" s="20"/>
      <c r="M83" s="20"/>
      <c r="N83" s="10" t="s">
        <v>9</v>
      </c>
    </row>
    <row r="84" spans="1:14" ht="15.75" x14ac:dyDescent="0.2">
      <c r="A84" s="66">
        <v>10</v>
      </c>
      <c r="B84" s="68" t="s">
        <v>98</v>
      </c>
      <c r="C84" s="46" t="s">
        <v>12</v>
      </c>
      <c r="D84" s="46" t="s">
        <v>15</v>
      </c>
      <c r="E84" s="176">
        <v>0</v>
      </c>
      <c r="F84" s="27">
        <f t="shared" si="19"/>
        <v>0</v>
      </c>
      <c r="G84" s="28">
        <v>0.08</v>
      </c>
      <c r="H84" s="27">
        <f t="shared" si="20"/>
        <v>0</v>
      </c>
      <c r="I84" s="27">
        <f t="shared" si="21"/>
        <v>0</v>
      </c>
      <c r="J84" s="20"/>
      <c r="K84" s="20"/>
      <c r="L84" s="20"/>
      <c r="M84" s="20"/>
      <c r="N84" s="10" t="s">
        <v>9</v>
      </c>
    </row>
    <row r="85" spans="1:14" ht="15.75" x14ac:dyDescent="0.2">
      <c r="A85" s="66">
        <v>11</v>
      </c>
      <c r="B85" s="68" t="s">
        <v>99</v>
      </c>
      <c r="C85" s="46" t="s">
        <v>12</v>
      </c>
      <c r="D85" s="46" t="s">
        <v>70</v>
      </c>
      <c r="E85" s="176">
        <v>0</v>
      </c>
      <c r="F85" s="27">
        <f t="shared" si="19"/>
        <v>0</v>
      </c>
      <c r="G85" s="28">
        <v>0.08</v>
      </c>
      <c r="H85" s="27">
        <f t="shared" si="20"/>
        <v>0</v>
      </c>
      <c r="I85" s="27">
        <f t="shared" si="21"/>
        <v>0</v>
      </c>
      <c r="J85" s="20"/>
      <c r="K85" s="20"/>
      <c r="L85" s="20"/>
      <c r="M85" s="20"/>
      <c r="N85" s="10" t="s">
        <v>9</v>
      </c>
    </row>
    <row r="86" spans="1:14" ht="60" x14ac:dyDescent="0.2">
      <c r="A86" s="66">
        <v>12</v>
      </c>
      <c r="B86" s="69" t="s">
        <v>220</v>
      </c>
      <c r="C86" s="46" t="s">
        <v>12</v>
      </c>
      <c r="D86" s="46" t="s">
        <v>29</v>
      </c>
      <c r="E86" s="176">
        <v>0</v>
      </c>
      <c r="F86" s="27">
        <f t="shared" si="19"/>
        <v>0</v>
      </c>
      <c r="G86" s="28">
        <v>0.08</v>
      </c>
      <c r="H86" s="27">
        <f t="shared" si="20"/>
        <v>0</v>
      </c>
      <c r="I86" s="27">
        <f t="shared" si="21"/>
        <v>0</v>
      </c>
      <c r="J86" s="20"/>
      <c r="K86" s="20"/>
      <c r="L86" s="20"/>
      <c r="M86" s="20"/>
      <c r="N86" s="10" t="s">
        <v>9</v>
      </c>
    </row>
    <row r="87" spans="1:14" ht="15.75" x14ac:dyDescent="0.2">
      <c r="A87" s="66">
        <v>13</v>
      </c>
      <c r="B87" s="69" t="s">
        <v>91</v>
      </c>
      <c r="C87" s="46" t="s">
        <v>12</v>
      </c>
      <c r="D87" s="46" t="s">
        <v>29</v>
      </c>
      <c r="E87" s="176">
        <v>0</v>
      </c>
      <c r="F87" s="27">
        <f t="shared" si="19"/>
        <v>0</v>
      </c>
      <c r="G87" s="28">
        <v>0.08</v>
      </c>
      <c r="H87" s="27">
        <f t="shared" si="20"/>
        <v>0</v>
      </c>
      <c r="I87" s="27">
        <f t="shared" si="21"/>
        <v>0</v>
      </c>
      <c r="J87" s="20"/>
      <c r="K87" s="20"/>
      <c r="L87" s="20"/>
      <c r="M87" s="20"/>
      <c r="N87" s="10" t="s">
        <v>9</v>
      </c>
    </row>
    <row r="88" spans="1:14" ht="15.75" x14ac:dyDescent="0.2">
      <c r="A88" s="66">
        <v>14</v>
      </c>
      <c r="B88" s="69" t="s">
        <v>97</v>
      </c>
      <c r="C88" s="46" t="s">
        <v>12</v>
      </c>
      <c r="D88" s="46" t="s">
        <v>70</v>
      </c>
      <c r="E88" s="176">
        <v>0</v>
      </c>
      <c r="F88" s="27">
        <f t="shared" si="19"/>
        <v>0</v>
      </c>
      <c r="G88" s="28">
        <v>0.08</v>
      </c>
      <c r="H88" s="27">
        <f t="shared" si="20"/>
        <v>0</v>
      </c>
      <c r="I88" s="27">
        <f t="shared" si="21"/>
        <v>0</v>
      </c>
      <c r="J88" s="20"/>
      <c r="K88" s="20"/>
      <c r="L88" s="20"/>
      <c r="M88" s="20"/>
      <c r="N88" s="10" t="s">
        <v>9</v>
      </c>
    </row>
    <row r="89" spans="1:14" ht="15.75" x14ac:dyDescent="0.2">
      <c r="A89" s="66">
        <v>15</v>
      </c>
      <c r="B89" s="69" t="s">
        <v>98</v>
      </c>
      <c r="C89" s="46" t="s">
        <v>12</v>
      </c>
      <c r="D89" s="46" t="s">
        <v>15</v>
      </c>
      <c r="E89" s="176">
        <v>0</v>
      </c>
      <c r="F89" s="27">
        <f t="shared" si="19"/>
        <v>0</v>
      </c>
      <c r="G89" s="28">
        <v>0.08</v>
      </c>
      <c r="H89" s="27">
        <f t="shared" si="20"/>
        <v>0</v>
      </c>
      <c r="I89" s="27">
        <f t="shared" si="21"/>
        <v>0</v>
      </c>
      <c r="J89" s="20"/>
      <c r="K89" s="20"/>
      <c r="L89" s="20"/>
      <c r="M89" s="20"/>
      <c r="N89" s="10" t="s">
        <v>9</v>
      </c>
    </row>
    <row r="90" spans="1:14" ht="15.75" x14ac:dyDescent="0.2">
      <c r="A90" s="66">
        <v>16</v>
      </c>
      <c r="B90" s="69" t="s">
        <v>99</v>
      </c>
      <c r="C90" s="46" t="s">
        <v>12</v>
      </c>
      <c r="D90" s="46" t="s">
        <v>70</v>
      </c>
      <c r="E90" s="176">
        <v>0</v>
      </c>
      <c r="F90" s="27">
        <f t="shared" si="19"/>
        <v>0</v>
      </c>
      <c r="G90" s="28">
        <v>0.08</v>
      </c>
      <c r="H90" s="27">
        <f t="shared" si="20"/>
        <v>0</v>
      </c>
      <c r="I90" s="27">
        <f t="shared" si="21"/>
        <v>0</v>
      </c>
      <c r="J90" s="20"/>
      <c r="K90" s="20"/>
      <c r="L90" s="20"/>
      <c r="M90" s="20"/>
      <c r="N90" s="10" t="s">
        <v>9</v>
      </c>
    </row>
    <row r="91" spans="1:14" ht="36" customHeight="1" x14ac:dyDescent="0.2">
      <c r="A91" s="66"/>
      <c r="B91" s="70" t="s">
        <v>105</v>
      </c>
      <c r="C91" s="46"/>
      <c r="D91" s="20"/>
      <c r="E91" s="176"/>
      <c r="F91" s="27"/>
      <c r="G91" s="28"/>
      <c r="H91" s="27"/>
      <c r="I91" s="27"/>
      <c r="J91" s="20"/>
      <c r="K91" s="20"/>
      <c r="L91" s="20"/>
      <c r="M91" s="20"/>
      <c r="N91" s="10" t="s">
        <v>411</v>
      </c>
    </row>
    <row r="92" spans="1:14" ht="32.25" customHeight="1" x14ac:dyDescent="0.2">
      <c r="A92" s="66">
        <v>17</v>
      </c>
      <c r="B92" s="70" t="s">
        <v>102</v>
      </c>
      <c r="C92" s="46" t="s">
        <v>12</v>
      </c>
      <c r="D92" s="46" t="s">
        <v>69</v>
      </c>
      <c r="E92" s="176">
        <v>0</v>
      </c>
      <c r="F92" s="27">
        <f t="shared" si="19"/>
        <v>0</v>
      </c>
      <c r="G92" s="28">
        <v>0.08</v>
      </c>
      <c r="H92" s="27">
        <f t="shared" si="20"/>
        <v>0</v>
      </c>
      <c r="I92" s="27">
        <f t="shared" si="21"/>
        <v>0</v>
      </c>
      <c r="J92" s="20"/>
      <c r="K92" s="20"/>
      <c r="L92" s="20"/>
      <c r="M92" s="20"/>
      <c r="N92" s="10" t="s">
        <v>411</v>
      </c>
    </row>
    <row r="93" spans="1:14" ht="30" x14ac:dyDescent="0.2">
      <c r="A93" s="66">
        <v>18</v>
      </c>
      <c r="B93" s="70" t="s">
        <v>103</v>
      </c>
      <c r="C93" s="46" t="s">
        <v>12</v>
      </c>
      <c r="D93" s="46" t="s">
        <v>69</v>
      </c>
      <c r="E93" s="176">
        <v>0</v>
      </c>
      <c r="F93" s="27">
        <f t="shared" si="19"/>
        <v>0</v>
      </c>
      <c r="G93" s="28">
        <v>0.08</v>
      </c>
      <c r="H93" s="27">
        <f t="shared" si="20"/>
        <v>0</v>
      </c>
      <c r="I93" s="27">
        <f t="shared" si="21"/>
        <v>0</v>
      </c>
      <c r="J93" s="20"/>
      <c r="K93" s="20"/>
      <c r="L93" s="20"/>
      <c r="M93" s="20"/>
      <c r="N93" s="10" t="s">
        <v>411</v>
      </c>
    </row>
    <row r="94" spans="1:14" ht="52.5" customHeight="1" x14ac:dyDescent="0.2">
      <c r="A94" s="66">
        <v>19</v>
      </c>
      <c r="B94" s="70" t="s">
        <v>106</v>
      </c>
      <c r="C94" s="46" t="s">
        <v>12</v>
      </c>
      <c r="D94" s="46" t="s">
        <v>69</v>
      </c>
      <c r="E94" s="176">
        <v>0</v>
      </c>
      <c r="F94" s="27">
        <f t="shared" si="19"/>
        <v>0</v>
      </c>
      <c r="G94" s="28">
        <v>0.08</v>
      </c>
      <c r="H94" s="27">
        <f t="shared" si="20"/>
        <v>0</v>
      </c>
      <c r="I94" s="27">
        <f t="shared" si="21"/>
        <v>0</v>
      </c>
      <c r="J94" s="20"/>
      <c r="K94" s="20"/>
      <c r="L94" s="20"/>
      <c r="M94" s="20"/>
      <c r="N94" s="10" t="s">
        <v>411</v>
      </c>
    </row>
    <row r="95" spans="1:14" ht="15.75" x14ac:dyDescent="0.2">
      <c r="A95" s="66">
        <v>20</v>
      </c>
      <c r="B95" s="70" t="s">
        <v>104</v>
      </c>
      <c r="C95" s="46" t="s">
        <v>12</v>
      </c>
      <c r="D95" s="46" t="s">
        <v>49</v>
      </c>
      <c r="E95" s="176">
        <v>0</v>
      </c>
      <c r="F95" s="27">
        <f t="shared" si="19"/>
        <v>0</v>
      </c>
      <c r="G95" s="28">
        <v>0.08</v>
      </c>
      <c r="H95" s="27">
        <f t="shared" si="20"/>
        <v>0</v>
      </c>
      <c r="I95" s="27">
        <f t="shared" si="21"/>
        <v>0</v>
      </c>
      <c r="J95" s="20"/>
      <c r="K95" s="20"/>
      <c r="L95" s="20"/>
      <c r="M95" s="20"/>
      <c r="N95" s="10" t="s">
        <v>411</v>
      </c>
    </row>
    <row r="96" spans="1:14" ht="75.75" x14ac:dyDescent="0.2">
      <c r="A96" s="66">
        <v>21</v>
      </c>
      <c r="B96" s="71" t="s">
        <v>107</v>
      </c>
      <c r="C96" s="26" t="s">
        <v>12</v>
      </c>
      <c r="D96" s="26">
        <v>40</v>
      </c>
      <c r="E96" s="166">
        <v>0</v>
      </c>
      <c r="F96" s="27">
        <f>D96*E96</f>
        <v>0</v>
      </c>
      <c r="G96" s="28">
        <v>0.08</v>
      </c>
      <c r="H96" s="27">
        <f>F96*G96</f>
        <v>0</v>
      </c>
      <c r="I96" s="27">
        <f>F96+H96</f>
        <v>0</v>
      </c>
      <c r="J96" s="29"/>
      <c r="K96" s="29"/>
      <c r="L96" s="29"/>
      <c r="M96" s="29"/>
      <c r="N96" s="10" t="s">
        <v>411</v>
      </c>
    </row>
    <row r="97" spans="1:14" ht="15.75" x14ac:dyDescent="0.2">
      <c r="A97" s="36"/>
      <c r="B97" s="38" t="s">
        <v>108</v>
      </c>
      <c r="C97" s="39"/>
      <c r="D97" s="40"/>
      <c r="E97" s="109"/>
      <c r="F97" s="31">
        <f>SUM(F75:F96)</f>
        <v>0</v>
      </c>
      <c r="G97" s="61"/>
      <c r="H97" s="31">
        <f>SUM(H75:H96)</f>
        <v>0</v>
      </c>
      <c r="I97" s="31">
        <f>SUM(I75:I96)</f>
        <v>0</v>
      </c>
      <c r="J97" s="13"/>
      <c r="K97" s="13"/>
      <c r="L97" s="13"/>
      <c r="M97" s="13"/>
    </row>
    <row r="99" spans="1:14" ht="15.75" x14ac:dyDescent="0.2">
      <c r="A99" s="36"/>
      <c r="B99" s="168" t="s">
        <v>109</v>
      </c>
    </row>
    <row r="100" spans="1:14" ht="38.25" x14ac:dyDescent="0.2">
      <c r="A100" s="159" t="s">
        <v>0</v>
      </c>
      <c r="B100" s="160" t="s">
        <v>1</v>
      </c>
      <c r="C100" s="160" t="s">
        <v>2</v>
      </c>
      <c r="D100" s="160" t="s">
        <v>3</v>
      </c>
      <c r="E100" s="171" t="s">
        <v>404</v>
      </c>
      <c r="F100" s="162" t="s">
        <v>4</v>
      </c>
      <c r="G100" s="163" t="s">
        <v>5</v>
      </c>
      <c r="H100" s="164" t="s">
        <v>6</v>
      </c>
      <c r="I100" s="164" t="s">
        <v>7</v>
      </c>
      <c r="J100" s="160" t="s">
        <v>405</v>
      </c>
      <c r="K100" s="160" t="s">
        <v>8</v>
      </c>
      <c r="L100" s="160" t="s">
        <v>407</v>
      </c>
      <c r="M100" s="160" t="s">
        <v>403</v>
      </c>
      <c r="N100" s="159" t="s">
        <v>9</v>
      </c>
    </row>
    <row r="101" spans="1:14" ht="34.5" customHeight="1" x14ac:dyDescent="0.2">
      <c r="A101" s="66"/>
      <c r="B101" s="47" t="s">
        <v>110</v>
      </c>
      <c r="C101" s="20"/>
      <c r="D101" s="20"/>
      <c r="E101" s="95"/>
      <c r="F101" s="60"/>
      <c r="G101" s="28"/>
      <c r="H101" s="27"/>
      <c r="I101" s="27"/>
      <c r="J101" s="20"/>
      <c r="K101" s="20"/>
      <c r="L101" s="20"/>
      <c r="M101" s="20"/>
      <c r="N101" s="10" t="s">
        <v>9</v>
      </c>
    </row>
    <row r="102" spans="1:14" ht="15.75" x14ac:dyDescent="0.2">
      <c r="A102" s="66">
        <v>1</v>
      </c>
      <c r="B102" s="72" t="s">
        <v>111</v>
      </c>
      <c r="C102" s="26" t="s">
        <v>12</v>
      </c>
      <c r="D102" s="46" t="s">
        <v>70</v>
      </c>
      <c r="E102" s="177">
        <v>0</v>
      </c>
      <c r="F102" s="27">
        <f t="shared" ref="F102:F104" si="22">D102*E102</f>
        <v>0</v>
      </c>
      <c r="G102" s="28">
        <v>0.08</v>
      </c>
      <c r="H102" s="27">
        <f t="shared" ref="H102:H104" si="23">F102*G102</f>
        <v>0</v>
      </c>
      <c r="I102" s="27">
        <f t="shared" ref="I102:I104" si="24">F102+H102</f>
        <v>0</v>
      </c>
      <c r="J102" s="20"/>
      <c r="K102" s="20"/>
      <c r="L102" s="20"/>
      <c r="M102" s="20"/>
      <c r="N102" s="10" t="s">
        <v>9</v>
      </c>
    </row>
    <row r="103" spans="1:14" ht="15.75" x14ac:dyDescent="0.2">
      <c r="A103" s="66">
        <v>2</v>
      </c>
      <c r="B103" s="72" t="s">
        <v>112</v>
      </c>
      <c r="C103" s="26" t="s">
        <v>12</v>
      </c>
      <c r="D103" s="46" t="s">
        <v>70</v>
      </c>
      <c r="E103" s="177">
        <v>0</v>
      </c>
      <c r="F103" s="27">
        <f t="shared" si="22"/>
        <v>0</v>
      </c>
      <c r="G103" s="28">
        <v>0.08</v>
      </c>
      <c r="H103" s="27">
        <f t="shared" si="23"/>
        <v>0</v>
      </c>
      <c r="I103" s="27">
        <f t="shared" si="24"/>
        <v>0</v>
      </c>
      <c r="J103" s="20"/>
      <c r="K103" s="20"/>
      <c r="L103" s="20"/>
      <c r="M103" s="20"/>
      <c r="N103" s="10" t="s">
        <v>9</v>
      </c>
    </row>
    <row r="104" spans="1:14" ht="15.75" x14ac:dyDescent="0.2">
      <c r="A104" s="66">
        <v>3</v>
      </c>
      <c r="B104" s="73" t="s">
        <v>113</v>
      </c>
      <c r="C104" s="26" t="s">
        <v>12</v>
      </c>
      <c r="D104" s="46" t="s">
        <v>70</v>
      </c>
      <c r="E104" s="177">
        <v>0</v>
      </c>
      <c r="F104" s="27">
        <f t="shared" si="22"/>
        <v>0</v>
      </c>
      <c r="G104" s="28">
        <v>0.08</v>
      </c>
      <c r="H104" s="27">
        <f t="shared" si="23"/>
        <v>0</v>
      </c>
      <c r="I104" s="27">
        <f t="shared" si="24"/>
        <v>0</v>
      </c>
      <c r="J104" s="20"/>
      <c r="K104" s="20"/>
      <c r="L104" s="20"/>
      <c r="M104" s="20"/>
      <c r="N104" s="10" t="s">
        <v>9</v>
      </c>
    </row>
    <row r="105" spans="1:14" ht="15.75" x14ac:dyDescent="0.2">
      <c r="A105" s="36"/>
      <c r="B105" s="38" t="s">
        <v>115</v>
      </c>
      <c r="C105" s="39"/>
      <c r="D105" s="40"/>
      <c r="E105" s="109"/>
      <c r="F105" s="31">
        <f>SUM(F102:F104)</f>
        <v>0</v>
      </c>
      <c r="G105" s="61"/>
      <c r="H105" s="31">
        <f t="shared" ref="H105" si="25">SUM(H102:H104)</f>
        <v>0</v>
      </c>
      <c r="I105" s="31">
        <f>SUM(I102:I104)</f>
        <v>0</v>
      </c>
      <c r="J105" s="13"/>
      <c r="K105" s="13"/>
      <c r="L105" s="13"/>
      <c r="M105" s="13"/>
    </row>
    <row r="107" spans="1:14" ht="15.75" x14ac:dyDescent="0.2">
      <c r="A107" s="36"/>
      <c r="B107" s="168" t="s">
        <v>124</v>
      </c>
    </row>
    <row r="108" spans="1:14" ht="38.25" x14ac:dyDescent="0.2">
      <c r="A108" s="169" t="s">
        <v>0</v>
      </c>
      <c r="B108" s="160" t="s">
        <v>1</v>
      </c>
      <c r="C108" s="160" t="s">
        <v>2</v>
      </c>
      <c r="D108" s="160" t="s">
        <v>3</v>
      </c>
      <c r="E108" s="171" t="s">
        <v>404</v>
      </c>
      <c r="F108" s="162" t="s">
        <v>4</v>
      </c>
      <c r="G108" s="163" t="s">
        <v>5</v>
      </c>
      <c r="H108" s="164" t="s">
        <v>6</v>
      </c>
      <c r="I108" s="164" t="s">
        <v>7</v>
      </c>
      <c r="J108" s="160" t="s">
        <v>405</v>
      </c>
      <c r="K108" s="160" t="s">
        <v>8</v>
      </c>
      <c r="L108" s="160" t="s">
        <v>402</v>
      </c>
      <c r="M108" s="160" t="s">
        <v>403</v>
      </c>
      <c r="N108" s="169" t="s">
        <v>9</v>
      </c>
    </row>
    <row r="109" spans="1:14" ht="110.25" customHeight="1" x14ac:dyDescent="0.2">
      <c r="A109" s="66">
        <v>1</v>
      </c>
      <c r="B109" s="24" t="s">
        <v>125</v>
      </c>
      <c r="C109" s="26" t="s">
        <v>12</v>
      </c>
      <c r="D109" s="26">
        <v>100</v>
      </c>
      <c r="E109" s="178">
        <v>0</v>
      </c>
      <c r="F109" s="27">
        <f>D109*E109</f>
        <v>0</v>
      </c>
      <c r="G109" s="28">
        <v>0.08</v>
      </c>
      <c r="H109" s="27">
        <f>F109*G109</f>
        <v>0</v>
      </c>
      <c r="I109" s="27">
        <f>F109+H109</f>
        <v>0</v>
      </c>
      <c r="J109" s="29"/>
      <c r="K109" s="29"/>
      <c r="L109" s="29"/>
      <c r="M109" s="29"/>
      <c r="N109" s="10" t="s">
        <v>9</v>
      </c>
    </row>
    <row r="110" spans="1:14" ht="114" customHeight="1" x14ac:dyDescent="0.2">
      <c r="A110" s="67">
        <v>2</v>
      </c>
      <c r="B110" s="74" t="s">
        <v>127</v>
      </c>
      <c r="C110" s="26" t="s">
        <v>12</v>
      </c>
      <c r="D110" s="51">
        <v>30</v>
      </c>
      <c r="E110" s="178">
        <v>0</v>
      </c>
      <c r="F110" s="27">
        <f t="shared" ref="F110:F120" si="26">D110*E110</f>
        <v>0</v>
      </c>
      <c r="G110" s="28">
        <v>0.08</v>
      </c>
      <c r="H110" s="27">
        <f t="shared" ref="H110:H118" si="27">F110*G110</f>
        <v>0</v>
      </c>
      <c r="I110" s="27">
        <f t="shared" ref="I110:I120" si="28">F110+H110</f>
        <v>0</v>
      </c>
      <c r="J110" s="29"/>
      <c r="K110" s="29"/>
      <c r="L110" s="29"/>
      <c r="M110" s="29"/>
      <c r="N110" s="10" t="s">
        <v>9</v>
      </c>
    </row>
    <row r="111" spans="1:14" ht="51" customHeight="1" x14ac:dyDescent="0.2">
      <c r="A111" s="67">
        <v>3</v>
      </c>
      <c r="B111" s="74" t="s">
        <v>126</v>
      </c>
      <c r="C111" s="26" t="s">
        <v>12</v>
      </c>
      <c r="D111" s="51">
        <v>50</v>
      </c>
      <c r="E111" s="178">
        <v>0</v>
      </c>
      <c r="F111" s="27">
        <f t="shared" si="26"/>
        <v>0</v>
      </c>
      <c r="G111" s="28">
        <v>0.08</v>
      </c>
      <c r="H111" s="27">
        <f t="shared" si="27"/>
        <v>0</v>
      </c>
      <c r="I111" s="27">
        <f t="shared" si="28"/>
        <v>0</v>
      </c>
      <c r="J111" s="29"/>
      <c r="K111" s="29"/>
      <c r="L111" s="29"/>
      <c r="M111" s="29"/>
      <c r="N111" s="10" t="s">
        <v>9</v>
      </c>
    </row>
    <row r="112" spans="1:14" ht="18.75" customHeight="1" x14ac:dyDescent="0.2">
      <c r="A112" s="67"/>
      <c r="B112" s="75" t="s">
        <v>128</v>
      </c>
      <c r="C112" s="26"/>
      <c r="D112" s="51"/>
      <c r="E112" s="179"/>
      <c r="F112" s="27"/>
      <c r="G112" s="28"/>
      <c r="H112" s="27"/>
      <c r="I112" s="27"/>
      <c r="J112" s="29"/>
      <c r="K112" s="29"/>
      <c r="L112" s="29"/>
      <c r="M112" s="29"/>
      <c r="N112" s="10" t="s">
        <v>9</v>
      </c>
    </row>
    <row r="113" spans="1:14" ht="110.25" customHeight="1" x14ac:dyDescent="0.2">
      <c r="A113" s="66">
        <v>4</v>
      </c>
      <c r="B113" s="74" t="s">
        <v>129</v>
      </c>
      <c r="C113" s="26" t="s">
        <v>12</v>
      </c>
      <c r="D113" s="51">
        <v>100</v>
      </c>
      <c r="E113" s="179">
        <v>0</v>
      </c>
      <c r="F113" s="27">
        <f t="shared" si="26"/>
        <v>0</v>
      </c>
      <c r="G113" s="28">
        <v>0.08</v>
      </c>
      <c r="H113" s="27">
        <f t="shared" si="27"/>
        <v>0</v>
      </c>
      <c r="I113" s="27">
        <f t="shared" si="28"/>
        <v>0</v>
      </c>
      <c r="J113" s="29"/>
      <c r="K113" s="29"/>
      <c r="L113" s="29"/>
      <c r="M113" s="29"/>
      <c r="N113" s="10" t="s">
        <v>9</v>
      </c>
    </row>
    <row r="114" spans="1:14" ht="22.5" customHeight="1" x14ac:dyDescent="0.2">
      <c r="A114" s="66">
        <v>5</v>
      </c>
      <c r="B114" s="76" t="s">
        <v>130</v>
      </c>
      <c r="C114" s="26" t="s">
        <v>12</v>
      </c>
      <c r="D114" s="51">
        <v>3</v>
      </c>
      <c r="E114" s="180">
        <v>0</v>
      </c>
      <c r="F114" s="27">
        <f t="shared" si="26"/>
        <v>0</v>
      </c>
      <c r="G114" s="28">
        <v>0.08</v>
      </c>
      <c r="H114" s="27">
        <f t="shared" si="27"/>
        <v>0</v>
      </c>
      <c r="I114" s="27">
        <f t="shared" si="28"/>
        <v>0</v>
      </c>
      <c r="J114" s="29"/>
      <c r="K114" s="29"/>
      <c r="L114" s="29"/>
      <c r="M114" s="29"/>
      <c r="N114" s="10" t="s">
        <v>9</v>
      </c>
    </row>
    <row r="115" spans="1:14" ht="22.5" customHeight="1" x14ac:dyDescent="0.2">
      <c r="A115" s="66">
        <v>6</v>
      </c>
      <c r="B115" s="76" t="s">
        <v>131</v>
      </c>
      <c r="C115" s="26" t="s">
        <v>12</v>
      </c>
      <c r="D115" s="51">
        <v>3</v>
      </c>
      <c r="E115" s="180">
        <v>0</v>
      </c>
      <c r="F115" s="27">
        <f t="shared" si="26"/>
        <v>0</v>
      </c>
      <c r="G115" s="28">
        <v>0.08</v>
      </c>
      <c r="H115" s="27">
        <f t="shared" si="27"/>
        <v>0</v>
      </c>
      <c r="I115" s="27">
        <f t="shared" si="28"/>
        <v>0</v>
      </c>
      <c r="J115" s="29"/>
      <c r="K115" s="29"/>
      <c r="L115" s="29"/>
      <c r="M115" s="29"/>
      <c r="N115" s="10" t="s">
        <v>9</v>
      </c>
    </row>
    <row r="116" spans="1:14" ht="22.5" customHeight="1" x14ac:dyDescent="0.2">
      <c r="A116" s="66">
        <v>7</v>
      </c>
      <c r="B116" s="77" t="s">
        <v>132</v>
      </c>
      <c r="C116" s="26" t="s">
        <v>12</v>
      </c>
      <c r="D116" s="51">
        <v>5</v>
      </c>
      <c r="E116" s="178">
        <v>0</v>
      </c>
      <c r="F116" s="27">
        <f t="shared" si="26"/>
        <v>0</v>
      </c>
      <c r="G116" s="28">
        <v>0.08</v>
      </c>
      <c r="H116" s="27">
        <f t="shared" si="27"/>
        <v>0</v>
      </c>
      <c r="I116" s="27">
        <f t="shared" si="28"/>
        <v>0</v>
      </c>
      <c r="J116" s="29"/>
      <c r="K116" s="29"/>
      <c r="L116" s="29"/>
      <c r="M116" s="29"/>
      <c r="N116" s="10" t="s">
        <v>9</v>
      </c>
    </row>
    <row r="117" spans="1:14" ht="17.25" customHeight="1" x14ac:dyDescent="0.2">
      <c r="A117" s="66"/>
      <c r="B117" s="75" t="s">
        <v>133</v>
      </c>
      <c r="C117" s="26"/>
      <c r="D117" s="51"/>
      <c r="E117" s="179"/>
      <c r="F117" s="27"/>
      <c r="G117" s="28"/>
      <c r="H117" s="27"/>
      <c r="I117" s="27"/>
      <c r="J117" s="29"/>
      <c r="K117" s="29"/>
      <c r="L117" s="29"/>
      <c r="M117" s="29"/>
      <c r="N117" s="10" t="s">
        <v>9</v>
      </c>
    </row>
    <row r="118" spans="1:14" ht="22.5" customHeight="1" x14ac:dyDescent="0.2">
      <c r="A118" s="66">
        <v>8</v>
      </c>
      <c r="B118" s="74" t="s">
        <v>134</v>
      </c>
      <c r="C118" s="26" t="s">
        <v>12</v>
      </c>
      <c r="D118" s="51">
        <v>100</v>
      </c>
      <c r="E118" s="179">
        <v>0</v>
      </c>
      <c r="F118" s="27">
        <f t="shared" si="26"/>
        <v>0</v>
      </c>
      <c r="G118" s="28">
        <v>0.08</v>
      </c>
      <c r="H118" s="27">
        <f t="shared" si="27"/>
        <v>0</v>
      </c>
      <c r="I118" s="27">
        <f t="shared" si="28"/>
        <v>0</v>
      </c>
      <c r="J118" s="29"/>
      <c r="K118" s="29"/>
      <c r="L118" s="29"/>
      <c r="M118" s="29"/>
      <c r="N118" s="10" t="s">
        <v>9</v>
      </c>
    </row>
    <row r="119" spans="1:14" ht="17.25" customHeight="1" x14ac:dyDescent="0.2">
      <c r="A119" s="66"/>
      <c r="B119" s="75" t="s">
        <v>135</v>
      </c>
      <c r="C119" s="26"/>
      <c r="D119" s="51"/>
      <c r="E119" s="179"/>
      <c r="F119" s="27"/>
      <c r="G119" s="28"/>
      <c r="H119" s="27"/>
      <c r="I119" s="27"/>
      <c r="J119" s="29"/>
      <c r="K119" s="29"/>
      <c r="L119" s="29"/>
      <c r="M119" s="29"/>
      <c r="N119" s="10" t="s">
        <v>9</v>
      </c>
    </row>
    <row r="120" spans="1:14" ht="40.5" customHeight="1" x14ac:dyDescent="0.2">
      <c r="A120" s="66">
        <v>9</v>
      </c>
      <c r="B120" s="74" t="s">
        <v>136</v>
      </c>
      <c r="C120" s="26" t="s">
        <v>12</v>
      </c>
      <c r="D120" s="202">
        <v>50</v>
      </c>
      <c r="E120" s="179">
        <v>0</v>
      </c>
      <c r="F120" s="27">
        <f t="shared" si="26"/>
        <v>0</v>
      </c>
      <c r="G120" s="28">
        <v>0.08</v>
      </c>
      <c r="H120" s="27">
        <f>F120*G120</f>
        <v>0</v>
      </c>
      <c r="I120" s="27">
        <f t="shared" si="28"/>
        <v>0</v>
      </c>
      <c r="J120" s="29"/>
      <c r="K120" s="29"/>
      <c r="L120" s="29"/>
      <c r="M120" s="29"/>
      <c r="N120" s="10" t="s">
        <v>9</v>
      </c>
    </row>
    <row r="121" spans="1:14" ht="15.75" x14ac:dyDescent="0.2">
      <c r="A121" s="35"/>
      <c r="B121" s="38" t="s">
        <v>116</v>
      </c>
      <c r="C121" s="39"/>
      <c r="D121" s="40"/>
      <c r="E121" s="109"/>
      <c r="F121" s="31">
        <f>SUM(F109:F120)</f>
        <v>0</v>
      </c>
      <c r="G121" s="61"/>
      <c r="H121" s="31">
        <f t="shared" ref="H121:I121" si="29">SUM(H109:H120)</f>
        <v>0</v>
      </c>
      <c r="I121" s="31">
        <f t="shared" si="29"/>
        <v>0</v>
      </c>
      <c r="J121" s="13"/>
      <c r="K121" s="13"/>
      <c r="L121" s="13"/>
      <c r="M121" s="13"/>
    </row>
    <row r="122" spans="1:14" ht="15.75" x14ac:dyDescent="0.2">
      <c r="I122" s="45"/>
      <c r="J122" s="42"/>
      <c r="K122" s="42"/>
      <c r="L122" s="42"/>
      <c r="M122" s="42"/>
      <c r="N122" s="42"/>
    </row>
    <row r="124" spans="1:14" ht="15.75" x14ac:dyDescent="0.2">
      <c r="A124" s="36"/>
      <c r="B124" s="168" t="s">
        <v>137</v>
      </c>
    </row>
    <row r="125" spans="1:14" ht="38.25" x14ac:dyDescent="0.2">
      <c r="A125" s="169" t="s">
        <v>0</v>
      </c>
      <c r="B125" s="160" t="s">
        <v>1</v>
      </c>
      <c r="C125" s="160" t="s">
        <v>2</v>
      </c>
      <c r="D125" s="160" t="s">
        <v>3</v>
      </c>
      <c r="E125" s="171" t="s">
        <v>404</v>
      </c>
      <c r="F125" s="162" t="s">
        <v>4</v>
      </c>
      <c r="G125" s="163" t="s">
        <v>5</v>
      </c>
      <c r="H125" s="164" t="s">
        <v>6</v>
      </c>
      <c r="I125" s="164" t="s">
        <v>7</v>
      </c>
      <c r="J125" s="160" t="s">
        <v>405</v>
      </c>
      <c r="K125" s="160" t="s">
        <v>8</v>
      </c>
      <c r="L125" s="160" t="s">
        <v>402</v>
      </c>
      <c r="M125" s="160" t="s">
        <v>403</v>
      </c>
      <c r="N125" s="169" t="s">
        <v>9</v>
      </c>
    </row>
    <row r="126" spans="1:14" ht="90" x14ac:dyDescent="0.2">
      <c r="A126" s="66">
        <v>1</v>
      </c>
      <c r="B126" s="24" t="s">
        <v>138</v>
      </c>
      <c r="C126" s="26" t="s">
        <v>139</v>
      </c>
      <c r="D126" s="26">
        <v>30</v>
      </c>
      <c r="E126" s="166">
        <v>0</v>
      </c>
      <c r="F126" s="27">
        <f>D126*E126</f>
        <v>0</v>
      </c>
      <c r="G126" s="28">
        <v>0.08</v>
      </c>
      <c r="H126" s="27">
        <f>F126*G126</f>
        <v>0</v>
      </c>
      <c r="I126" s="182">
        <f>F126+H126</f>
        <v>0</v>
      </c>
      <c r="J126" s="29"/>
      <c r="K126" s="29"/>
      <c r="L126" s="29"/>
      <c r="M126" s="29"/>
      <c r="N126" s="10" t="s">
        <v>9</v>
      </c>
    </row>
    <row r="127" spans="1:14" ht="15" x14ac:dyDescent="0.2">
      <c r="A127" s="66">
        <v>2</v>
      </c>
      <c r="B127" s="79" t="s">
        <v>140</v>
      </c>
      <c r="C127" s="26" t="s">
        <v>12</v>
      </c>
      <c r="D127" s="26">
        <v>1</v>
      </c>
      <c r="E127" s="181"/>
      <c r="F127" s="84"/>
      <c r="G127" s="83"/>
      <c r="H127" s="181"/>
      <c r="I127" s="84"/>
      <c r="J127" s="29"/>
      <c r="K127" s="29"/>
      <c r="L127" s="29"/>
      <c r="M127" s="29"/>
      <c r="N127" s="10" t="s">
        <v>9</v>
      </c>
    </row>
    <row r="128" spans="1:14" ht="15" x14ac:dyDescent="0.2">
      <c r="A128" s="66">
        <v>3</v>
      </c>
      <c r="B128" s="79" t="s">
        <v>141</v>
      </c>
      <c r="C128" s="26" t="s">
        <v>12</v>
      </c>
      <c r="D128" s="26">
        <v>2</v>
      </c>
      <c r="E128" s="181"/>
      <c r="F128" s="84"/>
      <c r="G128" s="86"/>
      <c r="H128" s="84"/>
      <c r="I128" s="84"/>
      <c r="J128" s="29"/>
      <c r="K128" s="29"/>
      <c r="L128" s="29"/>
      <c r="M128" s="29"/>
      <c r="N128" s="10" t="s">
        <v>9</v>
      </c>
    </row>
    <row r="129" spans="1:14" ht="15" x14ac:dyDescent="0.2">
      <c r="A129" s="66">
        <v>4</v>
      </c>
      <c r="B129" s="79" t="s">
        <v>142</v>
      </c>
      <c r="C129" s="26" t="s">
        <v>12</v>
      </c>
      <c r="D129" s="26">
        <v>2</v>
      </c>
      <c r="E129" s="181"/>
      <c r="F129" s="84"/>
      <c r="G129" s="86"/>
      <c r="H129" s="84"/>
      <c r="I129" s="84"/>
      <c r="J129" s="29"/>
      <c r="K129" s="29"/>
      <c r="L129" s="29"/>
      <c r="M129" s="29"/>
      <c r="N129" s="10" t="s">
        <v>9</v>
      </c>
    </row>
    <row r="130" spans="1:14" ht="15" x14ac:dyDescent="0.2">
      <c r="A130" s="66">
        <v>5</v>
      </c>
      <c r="B130" s="79" t="s">
        <v>143</v>
      </c>
      <c r="C130" s="26" t="s">
        <v>12</v>
      </c>
      <c r="D130" s="26">
        <v>1</v>
      </c>
      <c r="E130" s="181"/>
      <c r="F130" s="84"/>
      <c r="G130" s="86"/>
      <c r="H130" s="84"/>
      <c r="I130" s="84"/>
      <c r="J130" s="29"/>
      <c r="K130" s="29"/>
      <c r="L130" s="29"/>
      <c r="M130" s="29"/>
      <c r="N130" s="10" t="s">
        <v>9</v>
      </c>
    </row>
    <row r="131" spans="1:14" ht="60" x14ac:dyDescent="0.2">
      <c r="A131" s="66">
        <v>6</v>
      </c>
      <c r="B131" s="80" t="s">
        <v>144</v>
      </c>
      <c r="C131" s="26" t="s">
        <v>139</v>
      </c>
      <c r="D131" s="51">
        <v>20</v>
      </c>
      <c r="E131" s="166">
        <v>0</v>
      </c>
      <c r="F131" s="27">
        <f t="shared" ref="F131:F136" si="30">D131*E131</f>
        <v>0</v>
      </c>
      <c r="G131" s="28">
        <v>0.08</v>
      </c>
      <c r="H131" s="27">
        <f>F131*G131</f>
        <v>0</v>
      </c>
      <c r="I131" s="182">
        <f>F131+H131</f>
        <v>0</v>
      </c>
      <c r="J131" s="29"/>
      <c r="K131" s="29"/>
      <c r="L131" s="29"/>
      <c r="M131" s="29"/>
      <c r="N131" s="10" t="s">
        <v>9</v>
      </c>
    </row>
    <row r="132" spans="1:14" ht="15" x14ac:dyDescent="0.2">
      <c r="A132" s="66">
        <v>7</v>
      </c>
      <c r="B132" s="78" t="s">
        <v>140</v>
      </c>
      <c r="C132" s="26" t="s">
        <v>12</v>
      </c>
      <c r="D132" s="26">
        <v>1</v>
      </c>
      <c r="E132" s="181"/>
      <c r="F132" s="84"/>
      <c r="G132" s="86"/>
      <c r="H132" s="84"/>
      <c r="I132" s="84"/>
      <c r="J132" s="29"/>
      <c r="K132" s="29"/>
      <c r="L132" s="29"/>
      <c r="M132" s="29"/>
      <c r="N132" s="10" t="s">
        <v>9</v>
      </c>
    </row>
    <row r="133" spans="1:14" ht="15" x14ac:dyDescent="0.2">
      <c r="A133" s="66">
        <v>8</v>
      </c>
      <c r="B133" s="78" t="s">
        <v>141</v>
      </c>
      <c r="C133" s="26" t="s">
        <v>12</v>
      </c>
      <c r="D133" s="26">
        <v>2</v>
      </c>
      <c r="E133" s="181"/>
      <c r="F133" s="84"/>
      <c r="G133" s="86"/>
      <c r="H133" s="84"/>
      <c r="I133" s="84"/>
      <c r="J133" s="29"/>
      <c r="K133" s="29"/>
      <c r="L133" s="29"/>
      <c r="M133" s="29"/>
      <c r="N133" s="10" t="s">
        <v>9</v>
      </c>
    </row>
    <row r="134" spans="1:14" ht="15" x14ac:dyDescent="0.2">
      <c r="A134" s="66">
        <v>9</v>
      </c>
      <c r="B134" s="78" t="s">
        <v>142</v>
      </c>
      <c r="C134" s="26" t="s">
        <v>12</v>
      </c>
      <c r="D134" s="26">
        <v>2</v>
      </c>
      <c r="E134" s="181"/>
      <c r="F134" s="84"/>
      <c r="G134" s="86"/>
      <c r="H134" s="84"/>
      <c r="I134" s="84"/>
      <c r="J134" s="29"/>
      <c r="K134" s="29"/>
      <c r="L134" s="29"/>
      <c r="M134" s="29"/>
      <c r="N134" s="10" t="s">
        <v>9</v>
      </c>
    </row>
    <row r="135" spans="1:14" ht="15" x14ac:dyDescent="0.2">
      <c r="A135" s="66">
        <v>10</v>
      </c>
      <c r="B135" s="78" t="s">
        <v>143</v>
      </c>
      <c r="C135" s="26" t="s">
        <v>12</v>
      </c>
      <c r="D135" s="87">
        <v>1</v>
      </c>
      <c r="E135" s="181"/>
      <c r="F135" s="84"/>
      <c r="G135" s="86"/>
      <c r="H135" s="84"/>
      <c r="I135" s="84"/>
      <c r="J135" s="29"/>
      <c r="K135" s="29"/>
      <c r="L135" s="29"/>
      <c r="M135" s="29"/>
      <c r="N135" s="10" t="s">
        <v>9</v>
      </c>
    </row>
    <row r="136" spans="1:14" ht="135" x14ac:dyDescent="0.2">
      <c r="A136" s="66">
        <v>11</v>
      </c>
      <c r="B136" s="80" t="s">
        <v>145</v>
      </c>
      <c r="C136" s="26" t="s">
        <v>139</v>
      </c>
      <c r="D136" s="26">
        <v>40</v>
      </c>
      <c r="E136" s="166">
        <v>0</v>
      </c>
      <c r="F136" s="27">
        <f t="shared" si="30"/>
        <v>0</v>
      </c>
      <c r="G136" s="28">
        <v>0.08</v>
      </c>
      <c r="H136" s="27">
        <f>F136*G136</f>
        <v>0</v>
      </c>
      <c r="I136" s="182">
        <f>F136+H136</f>
        <v>0</v>
      </c>
      <c r="J136" s="29"/>
      <c r="K136" s="29"/>
      <c r="L136" s="29"/>
      <c r="M136" s="29"/>
      <c r="N136" s="10" t="s">
        <v>9</v>
      </c>
    </row>
    <row r="137" spans="1:14" ht="15" x14ac:dyDescent="0.2">
      <c r="A137" s="66">
        <v>12</v>
      </c>
      <c r="B137" s="78" t="s">
        <v>140</v>
      </c>
      <c r="C137" s="26" t="s">
        <v>12</v>
      </c>
      <c r="D137" s="26">
        <v>1</v>
      </c>
      <c r="E137" s="181"/>
      <c r="F137" s="84"/>
      <c r="G137" s="86"/>
      <c r="H137" s="84"/>
      <c r="I137" s="84"/>
      <c r="J137" s="29"/>
      <c r="K137" s="29"/>
      <c r="L137" s="29"/>
      <c r="M137" s="29"/>
      <c r="N137" s="10" t="s">
        <v>9</v>
      </c>
    </row>
    <row r="138" spans="1:14" ht="15" x14ac:dyDescent="0.2">
      <c r="A138" s="66">
        <v>13</v>
      </c>
      <c r="B138" s="78" t="s">
        <v>141</v>
      </c>
      <c r="C138" s="26" t="s">
        <v>12</v>
      </c>
      <c r="D138" s="26">
        <v>3</v>
      </c>
      <c r="E138" s="181"/>
      <c r="F138" s="84"/>
      <c r="G138" s="86"/>
      <c r="H138" s="84"/>
      <c r="I138" s="84"/>
      <c r="J138" s="29"/>
      <c r="K138" s="29"/>
      <c r="L138" s="29"/>
      <c r="M138" s="29"/>
      <c r="N138" s="10" t="s">
        <v>9</v>
      </c>
    </row>
    <row r="139" spans="1:14" ht="15" x14ac:dyDescent="0.2">
      <c r="A139" s="66">
        <v>14</v>
      </c>
      <c r="B139" s="78" t="s">
        <v>146</v>
      </c>
      <c r="C139" s="26" t="s">
        <v>12</v>
      </c>
      <c r="D139" s="26">
        <v>1</v>
      </c>
      <c r="E139" s="181"/>
      <c r="F139" s="84"/>
      <c r="G139" s="86"/>
      <c r="H139" s="84"/>
      <c r="I139" s="84"/>
      <c r="J139" s="29"/>
      <c r="K139" s="29"/>
      <c r="L139" s="29"/>
      <c r="M139" s="29"/>
      <c r="N139" s="10" t="s">
        <v>9</v>
      </c>
    </row>
    <row r="140" spans="1:14" ht="15" x14ac:dyDescent="0.2">
      <c r="A140" s="66">
        <v>15</v>
      </c>
      <c r="B140" s="78" t="s">
        <v>147</v>
      </c>
      <c r="C140" s="26" t="s">
        <v>12</v>
      </c>
      <c r="D140" s="26">
        <v>1</v>
      </c>
      <c r="E140" s="181"/>
      <c r="F140" s="84"/>
      <c r="G140" s="86"/>
      <c r="H140" s="84"/>
      <c r="I140" s="84"/>
      <c r="J140" s="29"/>
      <c r="K140" s="29"/>
      <c r="L140" s="29"/>
      <c r="M140" s="29"/>
      <c r="N140" s="10" t="s">
        <v>9</v>
      </c>
    </row>
    <row r="141" spans="1:14" ht="15" x14ac:dyDescent="0.2">
      <c r="A141" s="66">
        <v>16</v>
      </c>
      <c r="B141" s="78" t="s">
        <v>148</v>
      </c>
      <c r="C141" s="26" t="s">
        <v>12</v>
      </c>
      <c r="D141" s="26">
        <v>1</v>
      </c>
      <c r="E141" s="181"/>
      <c r="F141" s="84"/>
      <c r="G141" s="86"/>
      <c r="H141" s="84"/>
      <c r="I141" s="84"/>
      <c r="J141" s="29"/>
      <c r="K141" s="29"/>
      <c r="L141" s="29"/>
      <c r="M141" s="29"/>
      <c r="N141" s="10" t="s">
        <v>9</v>
      </c>
    </row>
    <row r="142" spans="1:14" ht="15.75" x14ac:dyDescent="0.2">
      <c r="A142" s="35"/>
      <c r="B142" s="81" t="s">
        <v>117</v>
      </c>
      <c r="C142" s="39"/>
      <c r="D142" s="40"/>
      <c r="E142" s="106"/>
      <c r="F142" s="49">
        <f>SUM(F126:F141)</f>
        <v>0</v>
      </c>
      <c r="G142" s="88"/>
      <c r="H142" s="49">
        <f t="shared" ref="H142" si="31">SUM(H126:H141)</f>
        <v>0</v>
      </c>
      <c r="I142" s="49">
        <f>F142+H142</f>
        <v>0</v>
      </c>
      <c r="J142" s="89"/>
      <c r="K142" s="90"/>
      <c r="L142" s="90"/>
      <c r="M142" s="90"/>
      <c r="N142" s="52"/>
    </row>
    <row r="143" spans="1:14" ht="15.75" x14ac:dyDescent="0.2">
      <c r="A143" s="82"/>
      <c r="I143" s="45"/>
      <c r="J143" s="42"/>
      <c r="K143" s="42"/>
      <c r="L143" s="42"/>
      <c r="M143" s="42"/>
      <c r="N143" s="42"/>
    </row>
    <row r="144" spans="1:14" ht="15.75" x14ac:dyDescent="0.2">
      <c r="A144" s="35"/>
      <c r="B144" s="168" t="s">
        <v>149</v>
      </c>
    </row>
    <row r="145" spans="1:14" ht="38.25" x14ac:dyDescent="0.2">
      <c r="A145" s="169" t="s">
        <v>0</v>
      </c>
      <c r="B145" s="160" t="s">
        <v>1</v>
      </c>
      <c r="C145" s="160" t="s">
        <v>2</v>
      </c>
      <c r="D145" s="160" t="s">
        <v>3</v>
      </c>
      <c r="E145" s="171" t="s">
        <v>404</v>
      </c>
      <c r="F145" s="162" t="s">
        <v>4</v>
      </c>
      <c r="G145" s="163" t="s">
        <v>5</v>
      </c>
      <c r="H145" s="164" t="s">
        <v>6</v>
      </c>
      <c r="I145" s="164" t="s">
        <v>7</v>
      </c>
      <c r="J145" s="160" t="s">
        <v>405</v>
      </c>
      <c r="K145" s="160" t="s">
        <v>8</v>
      </c>
      <c r="L145" s="160" t="s">
        <v>402</v>
      </c>
      <c r="M145" s="160" t="s">
        <v>403</v>
      </c>
      <c r="N145" s="169" t="s">
        <v>9</v>
      </c>
    </row>
    <row r="146" spans="1:14" ht="15.75" x14ac:dyDescent="0.25">
      <c r="A146" s="35"/>
      <c r="B146" s="91" t="s">
        <v>150</v>
      </c>
      <c r="C146" s="26"/>
      <c r="D146" s="20"/>
      <c r="E146" s="95"/>
      <c r="F146" s="59"/>
      <c r="G146" s="22"/>
      <c r="H146" s="21"/>
      <c r="I146" s="21"/>
      <c r="J146" s="20"/>
      <c r="K146" s="20"/>
      <c r="L146" s="20"/>
      <c r="M146" s="20"/>
      <c r="N146" s="10" t="s">
        <v>9</v>
      </c>
    </row>
    <row r="147" spans="1:14" ht="35.25" customHeight="1" x14ac:dyDescent="0.2">
      <c r="A147" s="66">
        <v>1</v>
      </c>
      <c r="B147" s="92" t="s">
        <v>154</v>
      </c>
      <c r="C147" s="26" t="s">
        <v>12</v>
      </c>
      <c r="D147" s="46" t="s">
        <v>69</v>
      </c>
      <c r="E147" s="183">
        <v>0</v>
      </c>
      <c r="F147" s="27">
        <f t="shared" ref="F147:F152" si="32">D147*E147</f>
        <v>0</v>
      </c>
      <c r="G147" s="28">
        <v>0.08</v>
      </c>
      <c r="H147" s="27">
        <f t="shared" ref="H147:H152" si="33">F147*G147</f>
        <v>0</v>
      </c>
      <c r="I147" s="27">
        <f t="shared" ref="I147:I152" si="34">F147+H147</f>
        <v>0</v>
      </c>
      <c r="J147" s="20"/>
      <c r="K147" s="20"/>
      <c r="L147" s="20"/>
      <c r="M147" s="20"/>
      <c r="N147" s="10" t="s">
        <v>9</v>
      </c>
    </row>
    <row r="148" spans="1:14" ht="30" x14ac:dyDescent="0.2">
      <c r="A148" s="66">
        <v>2</v>
      </c>
      <c r="B148" s="92" t="s">
        <v>151</v>
      </c>
      <c r="C148" s="26" t="s">
        <v>12</v>
      </c>
      <c r="D148" s="46" t="s">
        <v>27</v>
      </c>
      <c r="E148" s="183">
        <v>0</v>
      </c>
      <c r="F148" s="27">
        <f t="shared" si="32"/>
        <v>0</v>
      </c>
      <c r="G148" s="28">
        <v>0.08</v>
      </c>
      <c r="H148" s="27">
        <f t="shared" si="33"/>
        <v>0</v>
      </c>
      <c r="I148" s="27">
        <f t="shared" si="34"/>
        <v>0</v>
      </c>
      <c r="J148" s="20"/>
      <c r="K148" s="20"/>
      <c r="L148" s="20"/>
      <c r="M148" s="20"/>
      <c r="N148" s="10" t="s">
        <v>9</v>
      </c>
    </row>
    <row r="149" spans="1:14" ht="15.75" x14ac:dyDescent="0.2">
      <c r="A149" s="66">
        <v>3</v>
      </c>
      <c r="B149" s="92" t="s">
        <v>152</v>
      </c>
      <c r="C149" s="26" t="s">
        <v>12</v>
      </c>
      <c r="D149" s="46" t="s">
        <v>69</v>
      </c>
      <c r="E149" s="183">
        <v>0</v>
      </c>
      <c r="F149" s="27">
        <f t="shared" si="32"/>
        <v>0</v>
      </c>
      <c r="G149" s="28">
        <v>0.08</v>
      </c>
      <c r="H149" s="27">
        <f t="shared" si="33"/>
        <v>0</v>
      </c>
      <c r="I149" s="27">
        <f t="shared" si="34"/>
        <v>0</v>
      </c>
      <c r="J149" s="20"/>
      <c r="K149" s="20"/>
      <c r="L149" s="20"/>
      <c r="M149" s="20"/>
      <c r="N149" s="10" t="s">
        <v>9</v>
      </c>
    </row>
    <row r="150" spans="1:14" ht="15.75" x14ac:dyDescent="0.2">
      <c r="A150" s="66">
        <v>4</v>
      </c>
      <c r="B150" s="92" t="s">
        <v>153</v>
      </c>
      <c r="C150" s="26" t="s">
        <v>12</v>
      </c>
      <c r="D150" s="46" t="s">
        <v>27</v>
      </c>
      <c r="E150" s="183">
        <v>0</v>
      </c>
      <c r="F150" s="27">
        <f t="shared" si="32"/>
        <v>0</v>
      </c>
      <c r="G150" s="28">
        <v>0.08</v>
      </c>
      <c r="H150" s="27">
        <f t="shared" si="33"/>
        <v>0</v>
      </c>
      <c r="I150" s="27">
        <f t="shared" si="34"/>
        <v>0</v>
      </c>
      <c r="J150" s="20"/>
      <c r="K150" s="20"/>
      <c r="L150" s="20"/>
      <c r="M150" s="20"/>
      <c r="N150" s="10" t="s">
        <v>9</v>
      </c>
    </row>
    <row r="151" spans="1:14" ht="15.75" x14ac:dyDescent="0.2">
      <c r="A151" s="66"/>
      <c r="B151" s="93" t="s">
        <v>155</v>
      </c>
      <c r="C151" s="26"/>
      <c r="D151" s="46"/>
      <c r="E151" s="165"/>
      <c r="F151" s="27"/>
      <c r="G151" s="28"/>
      <c r="H151" s="27"/>
      <c r="I151" s="27"/>
      <c r="J151" s="20"/>
      <c r="K151" s="20"/>
      <c r="L151" s="20"/>
      <c r="M151" s="20"/>
      <c r="N151" s="10" t="s">
        <v>9</v>
      </c>
    </row>
    <row r="152" spans="1:14" ht="30" x14ac:dyDescent="0.2">
      <c r="A152" s="66">
        <v>5</v>
      </c>
      <c r="B152" s="92" t="s">
        <v>156</v>
      </c>
      <c r="C152" s="26" t="s">
        <v>12</v>
      </c>
      <c r="D152" s="46" t="s">
        <v>69</v>
      </c>
      <c r="E152" s="165">
        <v>0</v>
      </c>
      <c r="F152" s="27">
        <f t="shared" si="32"/>
        <v>0</v>
      </c>
      <c r="G152" s="28">
        <v>0.08</v>
      </c>
      <c r="H152" s="27">
        <f t="shared" si="33"/>
        <v>0</v>
      </c>
      <c r="I152" s="27">
        <f t="shared" si="34"/>
        <v>0</v>
      </c>
      <c r="J152" s="20"/>
      <c r="K152" s="20"/>
      <c r="L152" s="20"/>
      <c r="M152" s="20"/>
      <c r="N152" s="10" t="s">
        <v>9</v>
      </c>
    </row>
    <row r="153" spans="1:14" ht="30" x14ac:dyDescent="0.2">
      <c r="A153" s="66">
        <v>6</v>
      </c>
      <c r="B153" s="94" t="s">
        <v>157</v>
      </c>
      <c r="C153" s="26" t="s">
        <v>12</v>
      </c>
      <c r="D153" s="26">
        <v>20</v>
      </c>
      <c r="E153" s="166">
        <v>0</v>
      </c>
      <c r="F153" s="27">
        <f>D153*E153</f>
        <v>0</v>
      </c>
      <c r="G153" s="28">
        <v>0.08</v>
      </c>
      <c r="H153" s="27">
        <f>F153*G153</f>
        <v>0</v>
      </c>
      <c r="I153" s="27">
        <f>F153+H153</f>
        <v>0</v>
      </c>
      <c r="J153" s="29"/>
      <c r="K153" s="29"/>
      <c r="L153" s="29"/>
      <c r="M153" s="29"/>
      <c r="N153" s="10" t="s">
        <v>9</v>
      </c>
    </row>
    <row r="154" spans="1:14" ht="15.75" x14ac:dyDescent="0.2">
      <c r="A154" s="36"/>
      <c r="B154" s="38" t="s">
        <v>118</v>
      </c>
      <c r="C154" s="39"/>
      <c r="D154" s="40"/>
      <c r="E154" s="109"/>
      <c r="F154" s="31">
        <f>SUM(F147:F153)</f>
        <v>0</v>
      </c>
      <c r="G154" s="61"/>
      <c r="H154" s="31">
        <f t="shared" ref="H154" si="35">SUM(H147:H153)</f>
        <v>0</v>
      </c>
      <c r="I154" s="31">
        <f>SUM(I147:I153)</f>
        <v>0</v>
      </c>
      <c r="J154" s="13"/>
      <c r="K154" s="13"/>
      <c r="L154" s="13"/>
      <c r="M154" s="13"/>
    </row>
    <row r="155" spans="1:14" ht="15.75" x14ac:dyDescent="0.2">
      <c r="I155" s="45"/>
      <c r="J155" s="42"/>
      <c r="K155" s="42"/>
      <c r="L155" s="42"/>
      <c r="M155" s="42"/>
      <c r="N155" s="42"/>
    </row>
    <row r="156" spans="1:14" ht="15.75" x14ac:dyDescent="0.2">
      <c r="A156" s="36"/>
      <c r="B156" s="168" t="s">
        <v>114</v>
      </c>
    </row>
    <row r="157" spans="1:14" ht="38.25" x14ac:dyDescent="0.2">
      <c r="A157" s="159" t="s">
        <v>0</v>
      </c>
      <c r="B157" s="160" t="s">
        <v>1</v>
      </c>
      <c r="C157" s="160" t="s">
        <v>2</v>
      </c>
      <c r="D157" s="160" t="s">
        <v>3</v>
      </c>
      <c r="E157" s="171" t="s">
        <v>404</v>
      </c>
      <c r="F157" s="162" t="s">
        <v>4</v>
      </c>
      <c r="G157" s="163" t="s">
        <v>5</v>
      </c>
      <c r="H157" s="164" t="s">
        <v>6</v>
      </c>
      <c r="I157" s="164" t="s">
        <v>7</v>
      </c>
      <c r="J157" s="160" t="s">
        <v>405</v>
      </c>
      <c r="K157" s="160" t="s">
        <v>8</v>
      </c>
      <c r="L157" s="160" t="s">
        <v>408</v>
      </c>
      <c r="M157" s="160" t="s">
        <v>403</v>
      </c>
      <c r="N157" s="159" t="s">
        <v>9</v>
      </c>
    </row>
    <row r="158" spans="1:14" ht="15.75" x14ac:dyDescent="0.2">
      <c r="A158" s="35"/>
      <c r="B158" s="20" t="s">
        <v>158</v>
      </c>
      <c r="C158" s="20"/>
      <c r="D158" s="20"/>
      <c r="E158" s="95"/>
      <c r="F158" s="59"/>
      <c r="G158" s="22"/>
      <c r="H158" s="21"/>
      <c r="I158" s="21"/>
      <c r="J158" s="20"/>
      <c r="K158" s="20"/>
      <c r="L158" s="20"/>
      <c r="M158" s="20"/>
      <c r="N158" s="10" t="s">
        <v>9</v>
      </c>
    </row>
    <row r="159" spans="1:14" ht="30" x14ac:dyDescent="0.2">
      <c r="A159" s="66">
        <v>1</v>
      </c>
      <c r="B159" s="47" t="s">
        <v>159</v>
      </c>
      <c r="C159" s="46" t="s">
        <v>160</v>
      </c>
      <c r="D159" s="46" t="s">
        <v>171</v>
      </c>
      <c r="E159" s="165">
        <v>0</v>
      </c>
      <c r="F159" s="27">
        <f t="shared" ref="F159:F168" si="36">D159*E159</f>
        <v>0</v>
      </c>
      <c r="G159" s="28">
        <v>0.08</v>
      </c>
      <c r="H159" s="27">
        <f t="shared" ref="H159:H161" si="37">F159*G159</f>
        <v>0</v>
      </c>
      <c r="I159" s="27">
        <f t="shared" ref="I159:I219" si="38">F159+H159</f>
        <v>0</v>
      </c>
      <c r="J159" s="20"/>
      <c r="K159" s="20"/>
      <c r="L159" s="20"/>
      <c r="M159" s="20"/>
      <c r="N159" s="10" t="s">
        <v>9</v>
      </c>
    </row>
    <row r="160" spans="1:14" ht="15.75" x14ac:dyDescent="0.2">
      <c r="A160" s="66">
        <v>2</v>
      </c>
      <c r="B160" s="47" t="s">
        <v>161</v>
      </c>
      <c r="C160" s="46" t="s">
        <v>10</v>
      </c>
      <c r="D160" s="46" t="s">
        <v>52</v>
      </c>
      <c r="E160" s="165">
        <v>0</v>
      </c>
      <c r="F160" s="27">
        <f t="shared" si="36"/>
        <v>0</v>
      </c>
      <c r="G160" s="28">
        <v>0.08</v>
      </c>
      <c r="H160" s="27">
        <f t="shared" si="37"/>
        <v>0</v>
      </c>
      <c r="I160" s="27">
        <f t="shared" si="38"/>
        <v>0</v>
      </c>
      <c r="J160" s="20"/>
      <c r="K160" s="20"/>
      <c r="L160" s="20"/>
      <c r="M160" s="20"/>
      <c r="N160" s="10" t="s">
        <v>9</v>
      </c>
    </row>
    <row r="161" spans="1:14" ht="15.75" x14ac:dyDescent="0.2">
      <c r="A161" s="66">
        <v>3</v>
      </c>
      <c r="B161" s="47" t="s">
        <v>162</v>
      </c>
      <c r="C161" s="46" t="s">
        <v>10</v>
      </c>
      <c r="D161" s="46" t="s">
        <v>52</v>
      </c>
      <c r="E161" s="165">
        <v>0</v>
      </c>
      <c r="F161" s="27">
        <f t="shared" si="36"/>
        <v>0</v>
      </c>
      <c r="G161" s="28">
        <v>0.08</v>
      </c>
      <c r="H161" s="27">
        <f t="shared" si="37"/>
        <v>0</v>
      </c>
      <c r="I161" s="27">
        <f t="shared" si="38"/>
        <v>0</v>
      </c>
      <c r="J161" s="20"/>
      <c r="K161" s="20"/>
      <c r="L161" s="20"/>
      <c r="M161" s="20"/>
      <c r="N161" s="10" t="s">
        <v>9</v>
      </c>
    </row>
    <row r="162" spans="1:14" ht="30" x14ac:dyDescent="0.2">
      <c r="A162" s="66">
        <v>4</v>
      </c>
      <c r="B162" s="47" t="s">
        <v>163</v>
      </c>
      <c r="C162" s="46" t="s">
        <v>167</v>
      </c>
      <c r="D162" s="46" t="s">
        <v>171</v>
      </c>
      <c r="E162" s="165">
        <v>0</v>
      </c>
      <c r="F162" s="27">
        <f t="shared" si="36"/>
        <v>0</v>
      </c>
      <c r="G162" s="28">
        <v>0.08</v>
      </c>
      <c r="H162" s="27">
        <f t="shared" ref="H162:H166" si="39">F162*G162</f>
        <v>0</v>
      </c>
      <c r="I162" s="27">
        <f t="shared" si="38"/>
        <v>0</v>
      </c>
      <c r="J162" s="20"/>
      <c r="K162" s="20"/>
      <c r="L162" s="20"/>
      <c r="M162" s="20"/>
      <c r="N162" s="10" t="s">
        <v>9</v>
      </c>
    </row>
    <row r="163" spans="1:14" ht="15.75" x14ac:dyDescent="0.2">
      <c r="A163" s="66">
        <v>5</v>
      </c>
      <c r="B163" s="47" t="s">
        <v>164</v>
      </c>
      <c r="C163" s="46" t="s">
        <v>10</v>
      </c>
      <c r="D163" s="46" t="s">
        <v>52</v>
      </c>
      <c r="E163" s="165">
        <v>0</v>
      </c>
      <c r="F163" s="27">
        <f t="shared" si="36"/>
        <v>0</v>
      </c>
      <c r="G163" s="28">
        <v>0.08</v>
      </c>
      <c r="H163" s="27">
        <f t="shared" si="39"/>
        <v>0</v>
      </c>
      <c r="I163" s="27">
        <f t="shared" si="38"/>
        <v>0</v>
      </c>
      <c r="J163" s="20"/>
      <c r="K163" s="20"/>
      <c r="L163" s="20"/>
      <c r="M163" s="20"/>
      <c r="N163" s="10" t="s">
        <v>9</v>
      </c>
    </row>
    <row r="164" spans="1:14" ht="15.75" x14ac:dyDescent="0.2">
      <c r="A164" s="66">
        <v>6</v>
      </c>
      <c r="B164" s="47" t="s">
        <v>165</v>
      </c>
      <c r="C164" s="46" t="s">
        <v>10</v>
      </c>
      <c r="D164" s="46" t="s">
        <v>52</v>
      </c>
      <c r="E164" s="165">
        <v>0</v>
      </c>
      <c r="F164" s="27">
        <f t="shared" si="36"/>
        <v>0</v>
      </c>
      <c r="G164" s="28">
        <v>0.08</v>
      </c>
      <c r="H164" s="27">
        <f t="shared" si="39"/>
        <v>0</v>
      </c>
      <c r="I164" s="27">
        <f t="shared" si="38"/>
        <v>0</v>
      </c>
      <c r="J164" s="20"/>
      <c r="K164" s="20"/>
      <c r="L164" s="20"/>
      <c r="M164" s="20"/>
      <c r="N164" s="10" t="s">
        <v>9</v>
      </c>
    </row>
    <row r="165" spans="1:14" ht="15.75" x14ac:dyDescent="0.2">
      <c r="A165" s="66">
        <v>7</v>
      </c>
      <c r="B165" s="47" t="s">
        <v>166</v>
      </c>
      <c r="C165" s="46" t="s">
        <v>10</v>
      </c>
      <c r="D165" s="46" t="s">
        <v>52</v>
      </c>
      <c r="E165" s="165">
        <v>0</v>
      </c>
      <c r="F165" s="27">
        <f t="shared" si="36"/>
        <v>0</v>
      </c>
      <c r="G165" s="28">
        <v>0.08</v>
      </c>
      <c r="H165" s="27">
        <f t="shared" si="39"/>
        <v>0</v>
      </c>
      <c r="I165" s="27">
        <f t="shared" si="38"/>
        <v>0</v>
      </c>
      <c r="J165" s="20"/>
      <c r="K165" s="20"/>
      <c r="L165" s="20"/>
      <c r="M165" s="20"/>
      <c r="N165" s="10" t="s">
        <v>9</v>
      </c>
    </row>
    <row r="166" spans="1:14" ht="45" x14ac:dyDescent="0.2">
      <c r="A166" s="66">
        <v>8</v>
      </c>
      <c r="B166" s="47" t="s">
        <v>168</v>
      </c>
      <c r="C166" s="46" t="s">
        <v>167</v>
      </c>
      <c r="D166" s="46" t="s">
        <v>171</v>
      </c>
      <c r="E166" s="165">
        <v>0</v>
      </c>
      <c r="F166" s="27">
        <f t="shared" si="36"/>
        <v>0</v>
      </c>
      <c r="G166" s="28">
        <v>0.08</v>
      </c>
      <c r="H166" s="27">
        <f t="shared" si="39"/>
        <v>0</v>
      </c>
      <c r="I166" s="27">
        <f t="shared" si="38"/>
        <v>0</v>
      </c>
      <c r="J166" s="20"/>
      <c r="K166" s="20"/>
      <c r="L166" s="20"/>
      <c r="M166" s="20"/>
      <c r="N166" s="10" t="s">
        <v>9</v>
      </c>
    </row>
    <row r="167" spans="1:14" ht="75" x14ac:dyDescent="0.2">
      <c r="A167" s="66">
        <v>9</v>
      </c>
      <c r="B167" s="47" t="s">
        <v>169</v>
      </c>
      <c r="C167" s="46" t="s">
        <v>167</v>
      </c>
      <c r="D167" s="46" t="s">
        <v>171</v>
      </c>
      <c r="E167" s="165">
        <v>0</v>
      </c>
      <c r="F167" s="27">
        <f t="shared" si="36"/>
        <v>0</v>
      </c>
      <c r="G167" s="28">
        <v>0.08</v>
      </c>
      <c r="H167" s="27">
        <f t="shared" ref="H167:H214" si="40">F167*G167</f>
        <v>0</v>
      </c>
      <c r="I167" s="27">
        <f t="shared" si="38"/>
        <v>0</v>
      </c>
      <c r="J167" s="20"/>
      <c r="K167" s="20"/>
      <c r="L167" s="20"/>
      <c r="M167" s="20"/>
      <c r="N167" s="10" t="s">
        <v>9</v>
      </c>
    </row>
    <row r="168" spans="1:14" ht="15.75" x14ac:dyDescent="0.2">
      <c r="A168" s="66">
        <v>10</v>
      </c>
      <c r="B168" s="47" t="s">
        <v>170</v>
      </c>
      <c r="C168" s="46" t="s">
        <v>10</v>
      </c>
      <c r="D168" s="46" t="s">
        <v>22</v>
      </c>
      <c r="E168" s="165">
        <v>0</v>
      </c>
      <c r="F168" s="27">
        <f t="shared" si="36"/>
        <v>0</v>
      </c>
      <c r="G168" s="28">
        <v>0.08</v>
      </c>
      <c r="H168" s="27">
        <f t="shared" si="40"/>
        <v>0</v>
      </c>
      <c r="I168" s="27">
        <f t="shared" si="38"/>
        <v>0</v>
      </c>
      <c r="J168" s="20"/>
      <c r="K168" s="20"/>
      <c r="L168" s="20"/>
      <c r="M168" s="20"/>
      <c r="N168" s="10" t="s">
        <v>9</v>
      </c>
    </row>
    <row r="169" spans="1:14" ht="15.75" x14ac:dyDescent="0.2">
      <c r="A169" s="66"/>
      <c r="B169" s="20" t="s">
        <v>172</v>
      </c>
      <c r="C169" s="46"/>
      <c r="D169" s="46"/>
      <c r="E169" s="165"/>
      <c r="F169" s="27"/>
      <c r="G169" s="28"/>
      <c r="H169" s="27"/>
      <c r="I169" s="27"/>
      <c r="J169" s="20"/>
      <c r="K169" s="20"/>
      <c r="L169" s="20"/>
      <c r="M169" s="20"/>
      <c r="N169" s="10" t="s">
        <v>9</v>
      </c>
    </row>
    <row r="170" spans="1:14" ht="45" x14ac:dyDescent="0.2">
      <c r="A170" s="66">
        <v>11</v>
      </c>
      <c r="B170" s="47" t="s">
        <v>173</v>
      </c>
      <c r="C170" s="46" t="s">
        <v>10</v>
      </c>
      <c r="D170" s="46" t="s">
        <v>15</v>
      </c>
      <c r="E170" s="176">
        <v>0</v>
      </c>
      <c r="F170" s="27">
        <f t="shared" ref="F170:F172" si="41">D170*E170</f>
        <v>0</v>
      </c>
      <c r="G170" s="28">
        <v>0.08</v>
      </c>
      <c r="H170" s="27">
        <f t="shared" si="40"/>
        <v>0</v>
      </c>
      <c r="I170" s="27">
        <f t="shared" si="38"/>
        <v>0</v>
      </c>
      <c r="J170" s="20"/>
      <c r="K170" s="20"/>
      <c r="L170" s="20"/>
      <c r="M170" s="20"/>
      <c r="N170" s="10" t="s">
        <v>9</v>
      </c>
    </row>
    <row r="171" spans="1:14" ht="15.75" x14ac:dyDescent="0.2">
      <c r="A171" s="66">
        <v>12</v>
      </c>
      <c r="B171" s="47" t="s">
        <v>174</v>
      </c>
      <c r="C171" s="46" t="s">
        <v>10</v>
      </c>
      <c r="D171" s="46" t="s">
        <v>52</v>
      </c>
      <c r="E171" s="176">
        <v>0</v>
      </c>
      <c r="F171" s="27">
        <f t="shared" si="41"/>
        <v>0</v>
      </c>
      <c r="G171" s="28">
        <v>0.08</v>
      </c>
      <c r="H171" s="27">
        <f t="shared" si="40"/>
        <v>0</v>
      </c>
      <c r="I171" s="27">
        <f t="shared" si="38"/>
        <v>0</v>
      </c>
      <c r="J171" s="20"/>
      <c r="K171" s="20"/>
      <c r="L171" s="20"/>
      <c r="M171" s="20"/>
      <c r="N171" s="10" t="s">
        <v>9</v>
      </c>
    </row>
    <row r="172" spans="1:14" ht="15.75" x14ac:dyDescent="0.2">
      <c r="A172" s="66">
        <v>13</v>
      </c>
      <c r="B172" s="47" t="s">
        <v>175</v>
      </c>
      <c r="C172" s="46" t="s">
        <v>10</v>
      </c>
      <c r="D172" s="46" t="s">
        <v>52</v>
      </c>
      <c r="E172" s="176">
        <v>0</v>
      </c>
      <c r="F172" s="27">
        <f t="shared" si="41"/>
        <v>0</v>
      </c>
      <c r="G172" s="28">
        <v>0.08</v>
      </c>
      <c r="H172" s="27">
        <f t="shared" si="40"/>
        <v>0</v>
      </c>
      <c r="I172" s="27">
        <f t="shared" si="38"/>
        <v>0</v>
      </c>
      <c r="J172" s="20"/>
      <c r="K172" s="20"/>
      <c r="L172" s="20"/>
      <c r="M172" s="20"/>
      <c r="N172" s="10" t="s">
        <v>9</v>
      </c>
    </row>
    <row r="173" spans="1:14" ht="15.75" x14ac:dyDescent="0.2">
      <c r="A173" s="66"/>
      <c r="B173" s="20" t="s">
        <v>176</v>
      </c>
      <c r="C173" s="46"/>
      <c r="D173" s="20"/>
      <c r="E173" s="165"/>
      <c r="F173" s="27"/>
      <c r="G173" s="28"/>
      <c r="H173" s="27"/>
      <c r="I173" s="27"/>
      <c r="J173" s="20"/>
      <c r="K173" s="20"/>
      <c r="L173" s="20"/>
      <c r="M173" s="20"/>
      <c r="N173" s="10" t="s">
        <v>9</v>
      </c>
    </row>
    <row r="174" spans="1:14" ht="60" x14ac:dyDescent="0.2">
      <c r="A174" s="66">
        <v>14</v>
      </c>
      <c r="B174" s="47" t="s">
        <v>177</v>
      </c>
      <c r="C174" s="46" t="s">
        <v>10</v>
      </c>
      <c r="D174" s="46" t="s">
        <v>70</v>
      </c>
      <c r="E174" s="165">
        <v>0</v>
      </c>
      <c r="F174" s="27">
        <f t="shared" ref="F174:F219" si="42">D174*E174</f>
        <v>0</v>
      </c>
      <c r="G174" s="28">
        <v>0.08</v>
      </c>
      <c r="H174" s="27">
        <f t="shared" si="40"/>
        <v>0</v>
      </c>
      <c r="I174" s="27">
        <f t="shared" si="38"/>
        <v>0</v>
      </c>
      <c r="J174" s="20"/>
      <c r="K174" s="20"/>
      <c r="L174" s="20"/>
      <c r="M174" s="20"/>
      <c r="N174" s="10" t="s">
        <v>9</v>
      </c>
    </row>
    <row r="175" spans="1:14" ht="75" x14ac:dyDescent="0.2">
      <c r="A175" s="66">
        <v>15</v>
      </c>
      <c r="B175" s="47" t="s">
        <v>178</v>
      </c>
      <c r="C175" s="46" t="s">
        <v>10</v>
      </c>
      <c r="D175" s="46" t="s">
        <v>69</v>
      </c>
      <c r="E175" s="176">
        <v>0</v>
      </c>
      <c r="F175" s="27">
        <f t="shared" si="42"/>
        <v>0</v>
      </c>
      <c r="G175" s="28">
        <v>0.08</v>
      </c>
      <c r="H175" s="27">
        <f t="shared" si="40"/>
        <v>0</v>
      </c>
      <c r="I175" s="27">
        <f t="shared" si="38"/>
        <v>0</v>
      </c>
      <c r="J175" s="20"/>
      <c r="K175" s="20"/>
      <c r="L175" s="20"/>
      <c r="M175" s="20"/>
      <c r="N175" s="10" t="s">
        <v>9</v>
      </c>
    </row>
    <row r="176" spans="1:14" ht="60" x14ac:dyDescent="0.2">
      <c r="A176" s="66">
        <v>16</v>
      </c>
      <c r="B176" s="47" t="s">
        <v>179</v>
      </c>
      <c r="C176" s="46" t="s">
        <v>10</v>
      </c>
      <c r="D176" s="46" t="s">
        <v>27</v>
      </c>
      <c r="E176" s="176">
        <v>0</v>
      </c>
      <c r="F176" s="27">
        <f t="shared" si="42"/>
        <v>0</v>
      </c>
      <c r="G176" s="28">
        <v>0.08</v>
      </c>
      <c r="H176" s="27">
        <f t="shared" si="40"/>
        <v>0</v>
      </c>
      <c r="I176" s="27">
        <f t="shared" si="38"/>
        <v>0</v>
      </c>
      <c r="J176" s="20"/>
      <c r="K176" s="20"/>
      <c r="L176" s="20"/>
      <c r="M176" s="20"/>
      <c r="N176" s="10" t="s">
        <v>9</v>
      </c>
    </row>
    <row r="177" spans="1:14" ht="75" x14ac:dyDescent="0.2">
      <c r="A177" s="66">
        <v>17</v>
      </c>
      <c r="B177" s="47" t="s">
        <v>180</v>
      </c>
      <c r="C177" s="46" t="s">
        <v>10</v>
      </c>
      <c r="D177" s="46" t="s">
        <v>27</v>
      </c>
      <c r="E177" s="176">
        <v>0</v>
      </c>
      <c r="F177" s="27">
        <f t="shared" si="42"/>
        <v>0</v>
      </c>
      <c r="G177" s="28">
        <v>0.08</v>
      </c>
      <c r="H177" s="27">
        <f t="shared" si="40"/>
        <v>0</v>
      </c>
      <c r="I177" s="27">
        <f t="shared" si="38"/>
        <v>0</v>
      </c>
      <c r="J177" s="20"/>
      <c r="K177" s="20"/>
      <c r="L177" s="20"/>
      <c r="M177" s="20"/>
      <c r="N177" s="10" t="s">
        <v>9</v>
      </c>
    </row>
    <row r="178" spans="1:14" ht="75" x14ac:dyDescent="0.2">
      <c r="A178" s="66">
        <v>18</v>
      </c>
      <c r="B178" s="47" t="s">
        <v>181</v>
      </c>
      <c r="C178" s="46" t="s">
        <v>10</v>
      </c>
      <c r="D178" s="46" t="s">
        <v>27</v>
      </c>
      <c r="E178" s="176">
        <v>0</v>
      </c>
      <c r="F178" s="27">
        <f t="shared" si="42"/>
        <v>0</v>
      </c>
      <c r="G178" s="28">
        <v>0.08</v>
      </c>
      <c r="H178" s="27">
        <f t="shared" si="40"/>
        <v>0</v>
      </c>
      <c r="I178" s="27">
        <f t="shared" si="38"/>
        <v>0</v>
      </c>
      <c r="J178" s="20"/>
      <c r="K178" s="20"/>
      <c r="L178" s="20"/>
      <c r="M178" s="20"/>
      <c r="N178" s="10" t="s">
        <v>9</v>
      </c>
    </row>
    <row r="179" spans="1:14" ht="30" x14ac:dyDescent="0.2">
      <c r="A179" s="66">
        <v>19</v>
      </c>
      <c r="B179" s="96" t="s">
        <v>182</v>
      </c>
      <c r="C179" s="46" t="s">
        <v>10</v>
      </c>
      <c r="D179" s="46" t="s">
        <v>15</v>
      </c>
      <c r="E179" s="176">
        <v>0</v>
      </c>
      <c r="F179" s="27">
        <f t="shared" si="42"/>
        <v>0</v>
      </c>
      <c r="G179" s="28">
        <v>0.08</v>
      </c>
      <c r="H179" s="27">
        <f t="shared" si="40"/>
        <v>0</v>
      </c>
      <c r="I179" s="27">
        <f t="shared" si="38"/>
        <v>0</v>
      </c>
      <c r="J179" s="20"/>
      <c r="K179" s="20"/>
      <c r="L179" s="20"/>
      <c r="M179" s="20"/>
      <c r="N179" s="10" t="s">
        <v>9</v>
      </c>
    </row>
    <row r="180" spans="1:14" ht="30.75" customHeight="1" x14ac:dyDescent="0.2">
      <c r="A180" s="66">
        <v>20</v>
      </c>
      <c r="B180" s="47" t="s">
        <v>183</v>
      </c>
      <c r="C180" s="46" t="s">
        <v>10</v>
      </c>
      <c r="D180" s="46" t="s">
        <v>15</v>
      </c>
      <c r="E180" s="176">
        <v>0</v>
      </c>
      <c r="F180" s="27">
        <f t="shared" si="42"/>
        <v>0</v>
      </c>
      <c r="G180" s="28">
        <v>0.08</v>
      </c>
      <c r="H180" s="27">
        <f t="shared" si="40"/>
        <v>0</v>
      </c>
      <c r="I180" s="27">
        <f t="shared" si="38"/>
        <v>0</v>
      </c>
      <c r="J180" s="20"/>
      <c r="K180" s="20"/>
      <c r="L180" s="20"/>
      <c r="M180" s="20"/>
      <c r="N180" s="10" t="s">
        <v>9</v>
      </c>
    </row>
    <row r="181" spans="1:14" ht="30" x14ac:dyDescent="0.2">
      <c r="A181" s="66">
        <v>21</v>
      </c>
      <c r="B181" s="47" t="s">
        <v>184</v>
      </c>
      <c r="C181" s="46" t="s">
        <v>10</v>
      </c>
      <c r="D181" s="46" t="s">
        <v>27</v>
      </c>
      <c r="E181" s="176">
        <v>0</v>
      </c>
      <c r="F181" s="27">
        <f t="shared" si="42"/>
        <v>0</v>
      </c>
      <c r="G181" s="28">
        <v>0.08</v>
      </c>
      <c r="H181" s="27">
        <f t="shared" si="40"/>
        <v>0</v>
      </c>
      <c r="I181" s="27">
        <f t="shared" si="38"/>
        <v>0</v>
      </c>
      <c r="J181" s="20"/>
      <c r="K181" s="20"/>
      <c r="L181" s="20"/>
      <c r="M181" s="20"/>
      <c r="N181" s="10" t="s">
        <v>9</v>
      </c>
    </row>
    <row r="182" spans="1:14" ht="15.75" x14ac:dyDescent="0.2">
      <c r="A182" s="66">
        <v>22</v>
      </c>
      <c r="B182" s="47" t="s">
        <v>185</v>
      </c>
      <c r="C182" s="46" t="s">
        <v>10</v>
      </c>
      <c r="D182" s="46" t="s">
        <v>15</v>
      </c>
      <c r="E182" s="176">
        <v>0</v>
      </c>
      <c r="F182" s="27">
        <f t="shared" si="42"/>
        <v>0</v>
      </c>
      <c r="G182" s="28">
        <v>0.08</v>
      </c>
      <c r="H182" s="27">
        <f t="shared" si="40"/>
        <v>0</v>
      </c>
      <c r="I182" s="27">
        <f t="shared" si="38"/>
        <v>0</v>
      </c>
      <c r="J182" s="20"/>
      <c r="K182" s="20"/>
      <c r="L182" s="20"/>
      <c r="M182" s="20"/>
      <c r="N182" s="10" t="s">
        <v>9</v>
      </c>
    </row>
    <row r="183" spans="1:14" ht="30" x14ac:dyDescent="0.2">
      <c r="A183" s="66">
        <v>23</v>
      </c>
      <c r="B183" s="47" t="s">
        <v>163</v>
      </c>
      <c r="C183" s="46" t="s">
        <v>167</v>
      </c>
      <c r="D183" s="46" t="s">
        <v>69</v>
      </c>
      <c r="E183" s="176">
        <v>0</v>
      </c>
      <c r="F183" s="27">
        <f t="shared" si="42"/>
        <v>0</v>
      </c>
      <c r="G183" s="28">
        <v>0.08</v>
      </c>
      <c r="H183" s="27">
        <f t="shared" si="40"/>
        <v>0</v>
      </c>
      <c r="I183" s="27">
        <f t="shared" si="38"/>
        <v>0</v>
      </c>
      <c r="J183" s="20"/>
      <c r="K183" s="20"/>
      <c r="L183" s="20"/>
      <c r="M183" s="20"/>
      <c r="N183" s="10" t="s">
        <v>9</v>
      </c>
    </row>
    <row r="184" spans="1:14" ht="15.75" x14ac:dyDescent="0.2">
      <c r="A184" s="66"/>
      <c r="B184" s="20" t="s">
        <v>187</v>
      </c>
      <c r="C184" s="46"/>
      <c r="D184" s="46"/>
      <c r="E184" s="95"/>
      <c r="F184" s="27"/>
      <c r="G184" s="28"/>
      <c r="H184" s="27"/>
      <c r="I184" s="27"/>
      <c r="J184" s="20"/>
      <c r="K184" s="20"/>
      <c r="L184" s="20"/>
      <c r="M184" s="20"/>
      <c r="N184" s="10" t="s">
        <v>9</v>
      </c>
    </row>
    <row r="185" spans="1:14" ht="120" x14ac:dyDescent="0.2">
      <c r="A185" s="66">
        <v>24</v>
      </c>
      <c r="B185" s="47" t="s">
        <v>186</v>
      </c>
      <c r="C185" s="46" t="s">
        <v>10</v>
      </c>
      <c r="D185" s="46" t="s">
        <v>27</v>
      </c>
      <c r="E185" s="176">
        <v>0</v>
      </c>
      <c r="F185" s="27">
        <f t="shared" si="42"/>
        <v>0</v>
      </c>
      <c r="G185" s="28">
        <v>0.08</v>
      </c>
      <c r="H185" s="27">
        <f t="shared" si="40"/>
        <v>0</v>
      </c>
      <c r="I185" s="27">
        <f t="shared" si="38"/>
        <v>0</v>
      </c>
      <c r="J185" s="20"/>
      <c r="K185" s="20"/>
      <c r="L185" s="20"/>
      <c r="M185" s="20"/>
      <c r="N185" s="10" t="s">
        <v>9</v>
      </c>
    </row>
    <row r="186" spans="1:14" ht="120" x14ac:dyDescent="0.2">
      <c r="A186" s="66">
        <v>25</v>
      </c>
      <c r="B186" s="47" t="s">
        <v>188</v>
      </c>
      <c r="C186" s="46" t="s">
        <v>10</v>
      </c>
      <c r="D186" s="46" t="s">
        <v>27</v>
      </c>
      <c r="E186" s="176">
        <v>0</v>
      </c>
      <c r="F186" s="27">
        <f t="shared" si="42"/>
        <v>0</v>
      </c>
      <c r="G186" s="28">
        <v>0.08</v>
      </c>
      <c r="H186" s="27">
        <f t="shared" si="40"/>
        <v>0</v>
      </c>
      <c r="I186" s="27">
        <f t="shared" si="38"/>
        <v>0</v>
      </c>
      <c r="J186" s="20"/>
      <c r="K186" s="20"/>
      <c r="L186" s="20"/>
      <c r="M186" s="20"/>
      <c r="N186" s="10" t="s">
        <v>9</v>
      </c>
    </row>
    <row r="187" spans="1:14" ht="45" x14ac:dyDescent="0.2">
      <c r="A187" s="66">
        <v>26</v>
      </c>
      <c r="B187" s="47" t="s">
        <v>189</v>
      </c>
      <c r="C187" s="46" t="s">
        <v>10</v>
      </c>
      <c r="D187" s="46" t="s">
        <v>69</v>
      </c>
      <c r="E187" s="176">
        <v>0</v>
      </c>
      <c r="F187" s="27">
        <f t="shared" si="42"/>
        <v>0</v>
      </c>
      <c r="G187" s="28">
        <v>0.08</v>
      </c>
      <c r="H187" s="27">
        <f t="shared" si="40"/>
        <v>0</v>
      </c>
      <c r="I187" s="27">
        <f t="shared" si="38"/>
        <v>0</v>
      </c>
      <c r="J187" s="20"/>
      <c r="K187" s="20"/>
      <c r="L187" s="20"/>
      <c r="M187" s="20"/>
      <c r="N187" s="10" t="s">
        <v>9</v>
      </c>
    </row>
    <row r="188" spans="1:14" ht="45" x14ac:dyDescent="0.2">
      <c r="A188" s="66">
        <v>27</v>
      </c>
      <c r="B188" s="47" t="s">
        <v>190</v>
      </c>
      <c r="C188" s="46" t="s">
        <v>10</v>
      </c>
      <c r="D188" s="46" t="s">
        <v>69</v>
      </c>
      <c r="E188" s="165">
        <v>0</v>
      </c>
      <c r="F188" s="27">
        <f t="shared" si="42"/>
        <v>0</v>
      </c>
      <c r="G188" s="28">
        <v>0.08</v>
      </c>
      <c r="H188" s="27">
        <f t="shared" si="40"/>
        <v>0</v>
      </c>
      <c r="I188" s="27">
        <f t="shared" si="38"/>
        <v>0</v>
      </c>
      <c r="J188" s="20"/>
      <c r="K188" s="20"/>
      <c r="L188" s="20"/>
      <c r="M188" s="20"/>
      <c r="N188" s="10" t="s">
        <v>9</v>
      </c>
    </row>
    <row r="189" spans="1:14" ht="45" x14ac:dyDescent="0.2">
      <c r="A189" s="66">
        <v>28</v>
      </c>
      <c r="B189" s="47" t="s">
        <v>191</v>
      </c>
      <c r="C189" s="46" t="s">
        <v>10</v>
      </c>
      <c r="D189" s="46" t="s">
        <v>69</v>
      </c>
      <c r="E189" s="165">
        <v>0</v>
      </c>
      <c r="F189" s="27">
        <f t="shared" si="42"/>
        <v>0</v>
      </c>
      <c r="G189" s="28">
        <v>0.08</v>
      </c>
      <c r="H189" s="27">
        <f t="shared" si="40"/>
        <v>0</v>
      </c>
      <c r="I189" s="27">
        <f t="shared" si="38"/>
        <v>0</v>
      </c>
      <c r="J189" s="20"/>
      <c r="K189" s="20"/>
      <c r="L189" s="20"/>
      <c r="M189" s="20"/>
      <c r="N189" s="10" t="s">
        <v>9</v>
      </c>
    </row>
    <row r="190" spans="1:14" ht="15.75" x14ac:dyDescent="0.2">
      <c r="A190" s="66"/>
      <c r="B190" s="20" t="s">
        <v>192</v>
      </c>
      <c r="C190" s="46"/>
      <c r="D190" s="46"/>
      <c r="E190" s="165"/>
      <c r="F190" s="27"/>
      <c r="G190" s="28"/>
      <c r="H190" s="27"/>
      <c r="I190" s="27"/>
      <c r="J190" s="20"/>
      <c r="K190" s="20"/>
      <c r="L190" s="20"/>
      <c r="M190" s="20"/>
      <c r="N190" s="10" t="s">
        <v>9</v>
      </c>
    </row>
    <row r="191" spans="1:14" ht="30" x14ac:dyDescent="0.2">
      <c r="A191" s="66">
        <v>29</v>
      </c>
      <c r="B191" s="47" t="s">
        <v>193</v>
      </c>
      <c r="C191" s="46" t="s">
        <v>167</v>
      </c>
      <c r="D191" s="46" t="s">
        <v>171</v>
      </c>
      <c r="E191" s="176">
        <v>0</v>
      </c>
      <c r="F191" s="27">
        <f t="shared" si="42"/>
        <v>0</v>
      </c>
      <c r="G191" s="28">
        <v>0.08</v>
      </c>
      <c r="H191" s="27">
        <f t="shared" si="40"/>
        <v>0</v>
      </c>
      <c r="I191" s="27">
        <f t="shared" si="38"/>
        <v>0</v>
      </c>
      <c r="J191" s="20"/>
      <c r="K191" s="20"/>
      <c r="L191" s="20"/>
      <c r="M191" s="20"/>
      <c r="N191" s="10" t="s">
        <v>9</v>
      </c>
    </row>
    <row r="192" spans="1:14" ht="15.75" x14ac:dyDescent="0.2">
      <c r="A192" s="66">
        <v>30</v>
      </c>
      <c r="B192" s="47" t="s">
        <v>194</v>
      </c>
      <c r="C192" s="46" t="s">
        <v>10</v>
      </c>
      <c r="D192" s="46" t="s">
        <v>52</v>
      </c>
      <c r="E192" s="176">
        <v>0</v>
      </c>
      <c r="F192" s="27">
        <f t="shared" si="42"/>
        <v>0</v>
      </c>
      <c r="G192" s="28">
        <v>0.08</v>
      </c>
      <c r="H192" s="27">
        <f t="shared" si="40"/>
        <v>0</v>
      </c>
      <c r="I192" s="27">
        <f t="shared" si="38"/>
        <v>0</v>
      </c>
      <c r="J192" s="20"/>
      <c r="K192" s="20"/>
      <c r="L192" s="20"/>
      <c r="M192" s="20"/>
      <c r="N192" s="10" t="s">
        <v>9</v>
      </c>
    </row>
    <row r="193" spans="1:14" ht="15.75" x14ac:dyDescent="0.2">
      <c r="A193" s="66">
        <v>31</v>
      </c>
      <c r="B193" s="47" t="s">
        <v>195</v>
      </c>
      <c r="C193" s="46" t="s">
        <v>10</v>
      </c>
      <c r="D193" s="46" t="s">
        <v>52</v>
      </c>
      <c r="E193" s="176">
        <v>0</v>
      </c>
      <c r="F193" s="27">
        <f t="shared" si="42"/>
        <v>0</v>
      </c>
      <c r="G193" s="28">
        <v>0.08</v>
      </c>
      <c r="H193" s="27">
        <f t="shared" si="40"/>
        <v>0</v>
      </c>
      <c r="I193" s="27">
        <f t="shared" si="38"/>
        <v>0</v>
      </c>
      <c r="J193" s="20"/>
      <c r="K193" s="20"/>
      <c r="L193" s="20"/>
      <c r="M193" s="20"/>
      <c r="N193" s="10" t="s">
        <v>9</v>
      </c>
    </row>
    <row r="194" spans="1:14" ht="15.75" x14ac:dyDescent="0.2">
      <c r="A194" s="66">
        <v>32</v>
      </c>
      <c r="B194" s="47" t="s">
        <v>196</v>
      </c>
      <c r="C194" s="46" t="s">
        <v>10</v>
      </c>
      <c r="D194" s="46" t="s">
        <v>52</v>
      </c>
      <c r="E194" s="176">
        <v>0</v>
      </c>
      <c r="F194" s="27">
        <f t="shared" si="42"/>
        <v>0</v>
      </c>
      <c r="G194" s="28">
        <v>0.08</v>
      </c>
      <c r="H194" s="27">
        <f t="shared" si="40"/>
        <v>0</v>
      </c>
      <c r="I194" s="27">
        <f t="shared" si="38"/>
        <v>0</v>
      </c>
      <c r="J194" s="20"/>
      <c r="K194" s="20"/>
      <c r="L194" s="20"/>
      <c r="M194" s="20"/>
      <c r="N194" s="10" t="s">
        <v>9</v>
      </c>
    </row>
    <row r="195" spans="1:14" ht="15.75" x14ac:dyDescent="0.2">
      <c r="A195" s="66">
        <v>33</v>
      </c>
      <c r="B195" s="47" t="s">
        <v>197</v>
      </c>
      <c r="C195" s="46" t="s">
        <v>10</v>
      </c>
      <c r="D195" s="46" t="s">
        <v>52</v>
      </c>
      <c r="E195" s="176">
        <v>0</v>
      </c>
      <c r="F195" s="27">
        <f t="shared" si="42"/>
        <v>0</v>
      </c>
      <c r="G195" s="28">
        <v>0.08</v>
      </c>
      <c r="H195" s="27">
        <f t="shared" si="40"/>
        <v>0</v>
      </c>
      <c r="I195" s="27">
        <f t="shared" si="38"/>
        <v>0</v>
      </c>
      <c r="J195" s="20"/>
      <c r="K195" s="20"/>
      <c r="L195" s="20"/>
      <c r="M195" s="20"/>
      <c r="N195" s="10" t="s">
        <v>9</v>
      </c>
    </row>
    <row r="196" spans="1:14" ht="15.75" x14ac:dyDescent="0.2">
      <c r="A196" s="66">
        <v>34</v>
      </c>
      <c r="B196" s="47" t="s">
        <v>198</v>
      </c>
      <c r="C196" s="46" t="s">
        <v>10</v>
      </c>
      <c r="D196" s="46" t="s">
        <v>52</v>
      </c>
      <c r="E196" s="176">
        <v>0</v>
      </c>
      <c r="F196" s="27">
        <f t="shared" si="42"/>
        <v>0</v>
      </c>
      <c r="G196" s="28">
        <v>0.08</v>
      </c>
      <c r="H196" s="27">
        <f t="shared" si="40"/>
        <v>0</v>
      </c>
      <c r="I196" s="27">
        <f t="shared" si="38"/>
        <v>0</v>
      </c>
      <c r="J196" s="20"/>
      <c r="K196" s="20"/>
      <c r="L196" s="20"/>
      <c r="M196" s="20"/>
      <c r="N196" s="10" t="s">
        <v>9</v>
      </c>
    </row>
    <row r="197" spans="1:14" ht="15.75" x14ac:dyDescent="0.2">
      <c r="A197" s="66">
        <v>35</v>
      </c>
      <c r="B197" s="47" t="s">
        <v>199</v>
      </c>
      <c r="C197" s="46" t="s">
        <v>167</v>
      </c>
      <c r="D197" s="46" t="s">
        <v>171</v>
      </c>
      <c r="E197" s="176">
        <v>0</v>
      </c>
      <c r="F197" s="27">
        <f>D197*E197</f>
        <v>0</v>
      </c>
      <c r="G197" s="28">
        <v>0.08</v>
      </c>
      <c r="H197" s="27">
        <f t="shared" si="40"/>
        <v>0</v>
      </c>
      <c r="I197" s="27">
        <f t="shared" si="38"/>
        <v>0</v>
      </c>
      <c r="J197" s="20"/>
      <c r="K197" s="20"/>
      <c r="L197" s="20"/>
      <c r="M197" s="20"/>
      <c r="N197" s="10" t="s">
        <v>9</v>
      </c>
    </row>
    <row r="198" spans="1:14" ht="15.75" x14ac:dyDescent="0.2">
      <c r="A198" s="66">
        <v>36</v>
      </c>
      <c r="B198" s="47" t="s">
        <v>195</v>
      </c>
      <c r="C198" s="46" t="s">
        <v>10</v>
      </c>
      <c r="D198" s="46" t="s">
        <v>52</v>
      </c>
      <c r="E198" s="184">
        <v>0</v>
      </c>
      <c r="F198" s="27">
        <f t="shared" si="42"/>
        <v>0</v>
      </c>
      <c r="G198" s="28">
        <v>0.08</v>
      </c>
      <c r="H198" s="27">
        <f t="shared" si="40"/>
        <v>0</v>
      </c>
      <c r="I198" s="27">
        <f t="shared" si="38"/>
        <v>0</v>
      </c>
      <c r="J198" s="20"/>
      <c r="K198" s="20"/>
      <c r="L198" s="20"/>
      <c r="M198" s="20"/>
      <c r="N198" s="10" t="s">
        <v>9</v>
      </c>
    </row>
    <row r="199" spans="1:14" ht="15.75" x14ac:dyDescent="0.2">
      <c r="A199" s="66">
        <v>37</v>
      </c>
      <c r="B199" s="47" t="s">
        <v>196</v>
      </c>
      <c r="C199" s="46" t="s">
        <v>10</v>
      </c>
      <c r="D199" s="46" t="s">
        <v>52</v>
      </c>
      <c r="E199" s="184">
        <v>0</v>
      </c>
      <c r="F199" s="27">
        <f t="shared" si="42"/>
        <v>0</v>
      </c>
      <c r="G199" s="28">
        <v>0.08</v>
      </c>
      <c r="H199" s="27">
        <f t="shared" si="40"/>
        <v>0</v>
      </c>
      <c r="I199" s="27">
        <f t="shared" si="38"/>
        <v>0</v>
      </c>
      <c r="J199" s="20"/>
      <c r="K199" s="20"/>
      <c r="L199" s="20"/>
      <c r="M199" s="20"/>
      <c r="N199" s="10" t="s">
        <v>9</v>
      </c>
    </row>
    <row r="200" spans="1:14" ht="15.75" x14ac:dyDescent="0.2">
      <c r="A200" s="66">
        <v>38</v>
      </c>
      <c r="B200" s="47" t="s">
        <v>200</v>
      </c>
      <c r="C200" s="46" t="s">
        <v>10</v>
      </c>
      <c r="D200" s="46" t="s">
        <v>52</v>
      </c>
      <c r="E200" s="184">
        <v>0</v>
      </c>
      <c r="F200" s="27">
        <f t="shared" si="42"/>
        <v>0</v>
      </c>
      <c r="G200" s="28">
        <v>0.08</v>
      </c>
      <c r="H200" s="27">
        <f t="shared" si="40"/>
        <v>0</v>
      </c>
      <c r="I200" s="27">
        <f t="shared" si="38"/>
        <v>0</v>
      </c>
      <c r="J200" s="20"/>
      <c r="K200" s="20"/>
      <c r="L200" s="20"/>
      <c r="M200" s="20"/>
      <c r="N200" s="10" t="s">
        <v>9</v>
      </c>
    </row>
    <row r="201" spans="1:14" ht="15.75" x14ac:dyDescent="0.2">
      <c r="A201" s="66">
        <v>39</v>
      </c>
      <c r="B201" s="47" t="s">
        <v>201</v>
      </c>
      <c r="C201" s="46" t="s">
        <v>10</v>
      </c>
      <c r="D201" s="46" t="s">
        <v>52</v>
      </c>
      <c r="E201" s="184">
        <v>0</v>
      </c>
      <c r="F201" s="27">
        <f t="shared" si="42"/>
        <v>0</v>
      </c>
      <c r="G201" s="28">
        <v>0.08</v>
      </c>
      <c r="H201" s="27">
        <f t="shared" si="40"/>
        <v>0</v>
      </c>
      <c r="I201" s="27">
        <f t="shared" si="38"/>
        <v>0</v>
      </c>
      <c r="J201" s="20"/>
      <c r="K201" s="20"/>
      <c r="L201" s="20"/>
      <c r="M201" s="20"/>
      <c r="N201" s="10" t="s">
        <v>9</v>
      </c>
    </row>
    <row r="202" spans="1:14" ht="15.75" x14ac:dyDescent="0.2">
      <c r="A202" s="66">
        <v>40</v>
      </c>
      <c r="B202" s="47" t="s">
        <v>202</v>
      </c>
      <c r="C202" s="46" t="s">
        <v>10</v>
      </c>
      <c r="D202" s="46" t="s">
        <v>52</v>
      </c>
      <c r="E202" s="184">
        <v>0</v>
      </c>
      <c r="F202" s="27">
        <f t="shared" si="42"/>
        <v>0</v>
      </c>
      <c r="G202" s="28">
        <v>0.08</v>
      </c>
      <c r="H202" s="27">
        <f t="shared" si="40"/>
        <v>0</v>
      </c>
      <c r="I202" s="27">
        <f t="shared" si="38"/>
        <v>0</v>
      </c>
      <c r="J202" s="20"/>
      <c r="K202" s="20"/>
      <c r="L202" s="20"/>
      <c r="M202" s="20"/>
      <c r="N202" s="10" t="s">
        <v>9</v>
      </c>
    </row>
    <row r="203" spans="1:14" ht="15.75" x14ac:dyDescent="0.2">
      <c r="A203" s="66">
        <v>41</v>
      </c>
      <c r="B203" s="47" t="s">
        <v>203</v>
      </c>
      <c r="C203" s="46" t="s">
        <v>10</v>
      </c>
      <c r="D203" s="46" t="s">
        <v>49</v>
      </c>
      <c r="E203" s="176">
        <v>0</v>
      </c>
      <c r="F203" s="27">
        <f t="shared" si="42"/>
        <v>0</v>
      </c>
      <c r="G203" s="28">
        <v>0.08</v>
      </c>
      <c r="H203" s="27">
        <f t="shared" si="40"/>
        <v>0</v>
      </c>
      <c r="I203" s="27">
        <f t="shared" si="38"/>
        <v>0</v>
      </c>
      <c r="J203" s="20"/>
      <c r="K203" s="20"/>
      <c r="L203" s="20"/>
      <c r="M203" s="20"/>
      <c r="N203" s="10" t="s">
        <v>9</v>
      </c>
    </row>
    <row r="204" spans="1:14" ht="15.75" x14ac:dyDescent="0.2">
      <c r="A204" s="66">
        <v>42</v>
      </c>
      <c r="B204" s="47" t="s">
        <v>204</v>
      </c>
      <c r="C204" s="46" t="s">
        <v>10</v>
      </c>
      <c r="D204" s="46" t="s">
        <v>70</v>
      </c>
      <c r="E204" s="176">
        <v>0</v>
      </c>
      <c r="F204" s="27">
        <f t="shared" si="42"/>
        <v>0</v>
      </c>
      <c r="G204" s="28">
        <v>0.08</v>
      </c>
      <c r="H204" s="27">
        <f t="shared" si="40"/>
        <v>0</v>
      </c>
      <c r="I204" s="27">
        <f t="shared" si="38"/>
        <v>0</v>
      </c>
      <c r="J204" s="20"/>
      <c r="K204" s="20"/>
      <c r="L204" s="20"/>
      <c r="M204" s="20"/>
      <c r="N204" s="10" t="s">
        <v>9</v>
      </c>
    </row>
    <row r="205" spans="1:14" ht="30" x14ac:dyDescent="0.2">
      <c r="A205" s="66">
        <v>43</v>
      </c>
      <c r="B205" s="47" t="s">
        <v>205</v>
      </c>
      <c r="C205" s="46" t="s">
        <v>10</v>
      </c>
      <c r="D205" s="46" t="s">
        <v>70</v>
      </c>
      <c r="E205" s="176">
        <v>0</v>
      </c>
      <c r="F205" s="27">
        <f t="shared" si="42"/>
        <v>0</v>
      </c>
      <c r="G205" s="28">
        <v>0.08</v>
      </c>
      <c r="H205" s="27">
        <f t="shared" si="40"/>
        <v>0</v>
      </c>
      <c r="I205" s="27">
        <f t="shared" si="38"/>
        <v>0</v>
      </c>
      <c r="J205" s="20"/>
      <c r="K205" s="20"/>
      <c r="L205" s="20"/>
      <c r="M205" s="20"/>
      <c r="N205" s="10" t="s">
        <v>9</v>
      </c>
    </row>
    <row r="206" spans="1:14" ht="30" x14ac:dyDescent="0.2">
      <c r="A206" s="66">
        <v>44</v>
      </c>
      <c r="B206" s="47" t="s">
        <v>206</v>
      </c>
      <c r="C206" s="46" t="s">
        <v>10</v>
      </c>
      <c r="D206" s="46" t="s">
        <v>15</v>
      </c>
      <c r="E206" s="176">
        <v>0</v>
      </c>
      <c r="F206" s="27">
        <f t="shared" si="42"/>
        <v>0</v>
      </c>
      <c r="G206" s="28">
        <v>0.08</v>
      </c>
      <c r="H206" s="27">
        <f t="shared" si="40"/>
        <v>0</v>
      </c>
      <c r="I206" s="27">
        <f t="shared" si="38"/>
        <v>0</v>
      </c>
      <c r="J206" s="20"/>
      <c r="K206" s="20"/>
      <c r="L206" s="20"/>
      <c r="M206" s="20"/>
      <c r="N206" s="10" t="s">
        <v>9</v>
      </c>
    </row>
    <row r="207" spans="1:14" ht="30" x14ac:dyDescent="0.2">
      <c r="A207" s="66">
        <v>45</v>
      </c>
      <c r="B207" s="47" t="s">
        <v>207</v>
      </c>
      <c r="C207" s="46" t="s">
        <v>167</v>
      </c>
      <c r="D207" s="46" t="s">
        <v>70</v>
      </c>
      <c r="E207" s="176">
        <v>0</v>
      </c>
      <c r="F207" s="27">
        <f t="shared" si="42"/>
        <v>0</v>
      </c>
      <c r="G207" s="28">
        <v>0.08</v>
      </c>
      <c r="H207" s="27">
        <f t="shared" si="40"/>
        <v>0</v>
      </c>
      <c r="I207" s="27">
        <f t="shared" si="38"/>
        <v>0</v>
      </c>
      <c r="J207" s="20"/>
      <c r="K207" s="20"/>
      <c r="L207" s="20"/>
      <c r="M207" s="20"/>
      <c r="N207" s="10" t="s">
        <v>9</v>
      </c>
    </row>
    <row r="208" spans="1:14" ht="15.75" x14ac:dyDescent="0.2">
      <c r="A208" s="66">
        <v>46</v>
      </c>
      <c r="B208" s="47" t="s">
        <v>208</v>
      </c>
      <c r="C208" s="46" t="s">
        <v>10</v>
      </c>
      <c r="D208" s="46" t="s">
        <v>52</v>
      </c>
      <c r="E208" s="176">
        <v>0</v>
      </c>
      <c r="F208" s="27">
        <f t="shared" si="42"/>
        <v>0</v>
      </c>
      <c r="G208" s="28">
        <v>0.08</v>
      </c>
      <c r="H208" s="27">
        <f t="shared" si="40"/>
        <v>0</v>
      </c>
      <c r="I208" s="27">
        <f t="shared" si="38"/>
        <v>0</v>
      </c>
      <c r="J208" s="20"/>
      <c r="K208" s="20"/>
      <c r="L208" s="20"/>
      <c r="M208" s="20"/>
      <c r="N208" s="10" t="s">
        <v>9</v>
      </c>
    </row>
    <row r="209" spans="1:14" ht="15.75" x14ac:dyDescent="0.2">
      <c r="A209" s="66">
        <v>47</v>
      </c>
      <c r="B209" s="47" t="s">
        <v>209</v>
      </c>
      <c r="C209" s="46" t="s">
        <v>10</v>
      </c>
      <c r="D209" s="46" t="s">
        <v>52</v>
      </c>
      <c r="E209" s="176">
        <v>0</v>
      </c>
      <c r="F209" s="27">
        <f t="shared" si="42"/>
        <v>0</v>
      </c>
      <c r="G209" s="28">
        <v>0.08</v>
      </c>
      <c r="H209" s="27">
        <f t="shared" si="40"/>
        <v>0</v>
      </c>
      <c r="I209" s="27">
        <f t="shared" si="38"/>
        <v>0</v>
      </c>
      <c r="J209" s="20"/>
      <c r="K209" s="20"/>
      <c r="L209" s="20"/>
      <c r="M209" s="20"/>
      <c r="N209" s="10" t="s">
        <v>9</v>
      </c>
    </row>
    <row r="210" spans="1:14" ht="15.75" x14ac:dyDescent="0.2">
      <c r="A210" s="66">
        <v>48</v>
      </c>
      <c r="B210" s="47" t="s">
        <v>210</v>
      </c>
      <c r="C210" s="46" t="s">
        <v>10</v>
      </c>
      <c r="D210" s="46" t="s">
        <v>52</v>
      </c>
      <c r="E210" s="176">
        <v>0</v>
      </c>
      <c r="F210" s="27">
        <f t="shared" si="42"/>
        <v>0</v>
      </c>
      <c r="G210" s="28">
        <v>0.08</v>
      </c>
      <c r="H210" s="27">
        <f t="shared" si="40"/>
        <v>0</v>
      </c>
      <c r="I210" s="27">
        <f t="shared" si="38"/>
        <v>0</v>
      </c>
      <c r="J210" s="20"/>
      <c r="K210" s="20"/>
      <c r="L210" s="20"/>
      <c r="M210" s="20"/>
      <c r="N210" s="10" t="s">
        <v>9</v>
      </c>
    </row>
    <row r="211" spans="1:14" ht="45" x14ac:dyDescent="0.2">
      <c r="A211" s="66">
        <v>49</v>
      </c>
      <c r="B211" s="47" t="s">
        <v>218</v>
      </c>
      <c r="C211" s="46" t="s">
        <v>10</v>
      </c>
      <c r="D211" s="46" t="s">
        <v>70</v>
      </c>
      <c r="E211" s="176">
        <v>0</v>
      </c>
      <c r="F211" s="27">
        <f t="shared" si="42"/>
        <v>0</v>
      </c>
      <c r="G211" s="28">
        <v>0.08</v>
      </c>
      <c r="H211" s="27">
        <f t="shared" si="40"/>
        <v>0</v>
      </c>
      <c r="I211" s="27">
        <f t="shared" si="38"/>
        <v>0</v>
      </c>
      <c r="J211" s="20"/>
      <c r="K211" s="20"/>
      <c r="L211" s="20"/>
      <c r="M211" s="20"/>
      <c r="N211" s="10" t="s">
        <v>9</v>
      </c>
    </row>
    <row r="212" spans="1:14" ht="45" x14ac:dyDescent="0.2">
      <c r="A212" s="66">
        <v>50</v>
      </c>
      <c r="B212" s="47" t="s">
        <v>219</v>
      </c>
      <c r="C212" s="46" t="s">
        <v>10</v>
      </c>
      <c r="D212" s="46" t="s">
        <v>70</v>
      </c>
      <c r="E212" s="176">
        <v>0</v>
      </c>
      <c r="F212" s="27">
        <f t="shared" si="42"/>
        <v>0</v>
      </c>
      <c r="G212" s="28">
        <v>0.08</v>
      </c>
      <c r="H212" s="27">
        <f t="shared" si="40"/>
        <v>0</v>
      </c>
      <c r="I212" s="27">
        <f t="shared" si="38"/>
        <v>0</v>
      </c>
      <c r="J212" s="20"/>
      <c r="K212" s="20"/>
      <c r="L212" s="20"/>
      <c r="M212" s="20"/>
      <c r="N212" s="10" t="s">
        <v>9</v>
      </c>
    </row>
    <row r="213" spans="1:14" ht="15.75" x14ac:dyDescent="0.2">
      <c r="A213" s="66">
        <v>51</v>
      </c>
      <c r="B213" s="47" t="s">
        <v>211</v>
      </c>
      <c r="C213" s="46" t="s">
        <v>10</v>
      </c>
      <c r="D213" s="46" t="s">
        <v>52</v>
      </c>
      <c r="E213" s="176">
        <v>0</v>
      </c>
      <c r="F213" s="27">
        <f t="shared" si="42"/>
        <v>0</v>
      </c>
      <c r="G213" s="28">
        <v>0.08</v>
      </c>
      <c r="H213" s="27">
        <f t="shared" si="40"/>
        <v>0</v>
      </c>
      <c r="I213" s="27">
        <f t="shared" si="38"/>
        <v>0</v>
      </c>
      <c r="J213" s="20"/>
      <c r="K213" s="20"/>
      <c r="L213" s="20"/>
      <c r="M213" s="20"/>
      <c r="N213" s="10" t="s">
        <v>9</v>
      </c>
    </row>
    <row r="214" spans="1:14" ht="60" x14ac:dyDescent="0.2">
      <c r="A214" s="66">
        <v>52</v>
      </c>
      <c r="B214" s="47" t="s">
        <v>212</v>
      </c>
      <c r="C214" s="46" t="s">
        <v>10</v>
      </c>
      <c r="D214" s="46" t="s">
        <v>70</v>
      </c>
      <c r="E214" s="176">
        <v>0</v>
      </c>
      <c r="F214" s="27">
        <f t="shared" si="42"/>
        <v>0</v>
      </c>
      <c r="G214" s="28">
        <v>0.08</v>
      </c>
      <c r="H214" s="27">
        <f t="shared" si="40"/>
        <v>0</v>
      </c>
      <c r="I214" s="27">
        <f t="shared" si="38"/>
        <v>0</v>
      </c>
      <c r="J214" s="20"/>
      <c r="K214" s="20"/>
      <c r="L214" s="20"/>
      <c r="M214" s="20"/>
      <c r="N214" s="10" t="s">
        <v>9</v>
      </c>
    </row>
    <row r="215" spans="1:14" ht="75" x14ac:dyDescent="0.2">
      <c r="A215" s="66">
        <v>53</v>
      </c>
      <c r="B215" s="47" t="s">
        <v>213</v>
      </c>
      <c r="C215" s="46" t="s">
        <v>10</v>
      </c>
      <c r="D215" s="46" t="s">
        <v>70</v>
      </c>
      <c r="E215" s="176">
        <v>0</v>
      </c>
      <c r="F215" s="27">
        <f t="shared" si="42"/>
        <v>0</v>
      </c>
      <c r="G215" s="28">
        <v>0.08</v>
      </c>
      <c r="H215" s="27">
        <f t="shared" ref="H215:H219" si="43">F215*G215</f>
        <v>0</v>
      </c>
      <c r="I215" s="27">
        <f t="shared" si="38"/>
        <v>0</v>
      </c>
      <c r="J215" s="20"/>
      <c r="K215" s="20"/>
      <c r="L215" s="20"/>
      <c r="M215" s="20"/>
      <c r="N215" s="10" t="s">
        <v>9</v>
      </c>
    </row>
    <row r="216" spans="1:14" ht="15.75" x14ac:dyDescent="0.2">
      <c r="A216" s="66">
        <v>54</v>
      </c>
      <c r="B216" s="47" t="s">
        <v>214</v>
      </c>
      <c r="C216" s="46" t="s">
        <v>10</v>
      </c>
      <c r="D216" s="46" t="s">
        <v>52</v>
      </c>
      <c r="E216" s="176">
        <v>0</v>
      </c>
      <c r="F216" s="27">
        <f t="shared" si="42"/>
        <v>0</v>
      </c>
      <c r="G216" s="28">
        <v>0.08</v>
      </c>
      <c r="H216" s="27">
        <f t="shared" si="43"/>
        <v>0</v>
      </c>
      <c r="I216" s="27">
        <f t="shared" si="38"/>
        <v>0</v>
      </c>
      <c r="J216" s="20"/>
      <c r="K216" s="20"/>
      <c r="L216" s="20"/>
      <c r="M216" s="20"/>
      <c r="N216" s="10" t="s">
        <v>9</v>
      </c>
    </row>
    <row r="217" spans="1:14" ht="15.75" x14ac:dyDescent="0.2">
      <c r="A217" s="66">
        <v>55</v>
      </c>
      <c r="B217" s="47" t="s">
        <v>215</v>
      </c>
      <c r="C217" s="46" t="s">
        <v>10</v>
      </c>
      <c r="D217" s="46" t="s">
        <v>52</v>
      </c>
      <c r="E217" s="176">
        <v>0</v>
      </c>
      <c r="F217" s="27">
        <f t="shared" si="42"/>
        <v>0</v>
      </c>
      <c r="G217" s="28">
        <v>0.08</v>
      </c>
      <c r="H217" s="27">
        <f t="shared" si="43"/>
        <v>0</v>
      </c>
      <c r="I217" s="27">
        <f t="shared" si="38"/>
        <v>0</v>
      </c>
      <c r="J217" s="20"/>
      <c r="K217" s="20"/>
      <c r="L217" s="20"/>
      <c r="M217" s="20"/>
      <c r="N217" s="10" t="s">
        <v>9</v>
      </c>
    </row>
    <row r="218" spans="1:14" ht="30" x14ac:dyDescent="0.2">
      <c r="A218" s="66">
        <v>56</v>
      </c>
      <c r="B218" s="47" t="s">
        <v>216</v>
      </c>
      <c r="C218" s="46" t="s">
        <v>10</v>
      </c>
      <c r="D218" s="46" t="s">
        <v>70</v>
      </c>
      <c r="E218" s="176">
        <v>0</v>
      </c>
      <c r="F218" s="27">
        <f t="shared" si="42"/>
        <v>0</v>
      </c>
      <c r="G218" s="28">
        <v>0.08</v>
      </c>
      <c r="H218" s="27">
        <f t="shared" si="43"/>
        <v>0</v>
      </c>
      <c r="I218" s="27">
        <f t="shared" si="38"/>
        <v>0</v>
      </c>
      <c r="J218" s="20"/>
      <c r="K218" s="20"/>
      <c r="L218" s="20"/>
      <c r="M218" s="20"/>
      <c r="N218" s="10" t="s">
        <v>9</v>
      </c>
    </row>
    <row r="219" spans="1:14" ht="30" x14ac:dyDescent="0.2">
      <c r="A219" s="66">
        <v>57</v>
      </c>
      <c r="B219" s="47" t="s">
        <v>217</v>
      </c>
      <c r="C219" s="46" t="s">
        <v>10</v>
      </c>
      <c r="D219" s="46" t="s">
        <v>15</v>
      </c>
      <c r="E219" s="185">
        <v>0</v>
      </c>
      <c r="F219" s="27">
        <f t="shared" si="42"/>
        <v>0</v>
      </c>
      <c r="G219" s="28">
        <v>0.08</v>
      </c>
      <c r="H219" s="27">
        <f t="shared" si="43"/>
        <v>0</v>
      </c>
      <c r="I219" s="27">
        <f t="shared" si="38"/>
        <v>0</v>
      </c>
      <c r="J219" s="20"/>
      <c r="K219" s="20"/>
      <c r="L219" s="20"/>
      <c r="M219" s="20"/>
      <c r="N219" s="10" t="s">
        <v>9</v>
      </c>
    </row>
    <row r="220" spans="1:14" ht="15.75" x14ac:dyDescent="0.2">
      <c r="A220" s="11"/>
      <c r="B220" s="38" t="s">
        <v>119</v>
      </c>
      <c r="C220" s="46"/>
      <c r="D220" s="40"/>
      <c r="E220" s="109"/>
      <c r="F220" s="31">
        <f>SUM(F159:F219)</f>
        <v>0</v>
      </c>
      <c r="G220" s="61"/>
      <c r="H220" s="31">
        <f>SUM(H159:H219)</f>
        <v>0</v>
      </c>
      <c r="I220" s="31">
        <f>SUM(I159:I219)</f>
        <v>0</v>
      </c>
      <c r="J220" s="13"/>
      <c r="K220" s="13"/>
      <c r="L220" s="13"/>
      <c r="M220" s="13"/>
    </row>
    <row r="221" spans="1:14" ht="15.75" x14ac:dyDescent="0.2">
      <c r="C221" s="46"/>
      <c r="H221" s="62"/>
      <c r="I221" s="65"/>
      <c r="J221" s="42"/>
      <c r="K221" s="42"/>
      <c r="L221" s="42"/>
      <c r="M221" s="42"/>
      <c r="N221" s="42"/>
    </row>
    <row r="223" spans="1:14" ht="15.75" x14ac:dyDescent="0.2">
      <c r="A223" s="11"/>
      <c r="B223" s="168" t="s">
        <v>221</v>
      </c>
    </row>
    <row r="224" spans="1:14" ht="38.25" x14ac:dyDescent="0.2">
      <c r="A224" s="169" t="s">
        <v>0</v>
      </c>
      <c r="B224" s="160" t="s">
        <v>1</v>
      </c>
      <c r="C224" s="160" t="s">
        <v>2</v>
      </c>
      <c r="D224" s="160" t="s">
        <v>3</v>
      </c>
      <c r="E224" s="171" t="s">
        <v>404</v>
      </c>
      <c r="F224" s="162" t="s">
        <v>4</v>
      </c>
      <c r="G224" s="163" t="s">
        <v>5</v>
      </c>
      <c r="H224" s="164" t="s">
        <v>6</v>
      </c>
      <c r="I224" s="164" t="s">
        <v>7</v>
      </c>
      <c r="J224" s="160" t="s">
        <v>405</v>
      </c>
      <c r="K224" s="160" t="s">
        <v>8</v>
      </c>
      <c r="L224" s="160" t="s">
        <v>402</v>
      </c>
      <c r="M224" s="160" t="s">
        <v>403</v>
      </c>
      <c r="N224" s="169" t="s">
        <v>9</v>
      </c>
    </row>
    <row r="225" spans="1:14" ht="46.5" customHeight="1" x14ac:dyDescent="0.2">
      <c r="A225" s="66">
        <v>1</v>
      </c>
      <c r="B225" s="100" t="s">
        <v>222</v>
      </c>
      <c r="C225" s="46" t="s">
        <v>10</v>
      </c>
      <c r="D225" s="102">
        <v>100</v>
      </c>
      <c r="E225" s="176">
        <v>0</v>
      </c>
      <c r="F225" s="27">
        <f t="shared" ref="F225:F275" si="44">D225*E225</f>
        <v>0</v>
      </c>
      <c r="G225" s="28">
        <v>0.08</v>
      </c>
      <c r="H225" s="27">
        <f t="shared" ref="H225:H275" si="45">F225*G225</f>
        <v>0</v>
      </c>
      <c r="I225" s="27">
        <f t="shared" ref="I225:I275" si="46">F225+H225</f>
        <v>0</v>
      </c>
      <c r="J225" s="20"/>
      <c r="K225" s="20"/>
      <c r="L225" s="20"/>
      <c r="M225" s="20"/>
      <c r="N225" s="10" t="s">
        <v>9</v>
      </c>
    </row>
    <row r="226" spans="1:14" ht="15.75" x14ac:dyDescent="0.2">
      <c r="A226" s="66">
        <v>2</v>
      </c>
      <c r="B226" s="100" t="s">
        <v>223</v>
      </c>
      <c r="C226" s="46" t="s">
        <v>10</v>
      </c>
      <c r="D226" s="102">
        <v>50</v>
      </c>
      <c r="E226" s="176">
        <v>0</v>
      </c>
      <c r="F226" s="27">
        <f t="shared" si="44"/>
        <v>0</v>
      </c>
      <c r="G226" s="28">
        <v>0.08</v>
      </c>
      <c r="H226" s="27">
        <f t="shared" si="45"/>
        <v>0</v>
      </c>
      <c r="I226" s="27">
        <f t="shared" si="46"/>
        <v>0</v>
      </c>
      <c r="J226" s="20"/>
      <c r="K226" s="20"/>
      <c r="L226" s="20"/>
      <c r="M226" s="20"/>
      <c r="N226" s="10" t="s">
        <v>9</v>
      </c>
    </row>
    <row r="227" spans="1:14" ht="15.75" x14ac:dyDescent="0.2">
      <c r="A227" s="66">
        <v>3</v>
      </c>
      <c r="B227" s="94" t="s">
        <v>224</v>
      </c>
      <c r="C227" s="46" t="s">
        <v>10</v>
      </c>
      <c r="D227" s="26">
        <v>1000</v>
      </c>
      <c r="E227" s="176">
        <v>0</v>
      </c>
      <c r="F227" s="27">
        <f t="shared" si="44"/>
        <v>0</v>
      </c>
      <c r="G227" s="28">
        <v>0.08</v>
      </c>
      <c r="H227" s="27">
        <f t="shared" si="45"/>
        <v>0</v>
      </c>
      <c r="I227" s="27">
        <f t="shared" si="46"/>
        <v>0</v>
      </c>
      <c r="J227" s="20"/>
      <c r="K227" s="20"/>
      <c r="L227" s="20"/>
      <c r="M227" s="20"/>
      <c r="N227" s="10" t="s">
        <v>9</v>
      </c>
    </row>
    <row r="228" spans="1:14" ht="75" x14ac:dyDescent="0.2">
      <c r="A228" s="66">
        <v>4</v>
      </c>
      <c r="B228" s="100" t="s">
        <v>225</v>
      </c>
      <c r="C228" s="46" t="s">
        <v>10</v>
      </c>
      <c r="D228" s="102">
        <v>100</v>
      </c>
      <c r="E228" s="176">
        <v>0</v>
      </c>
      <c r="F228" s="27">
        <f t="shared" si="44"/>
        <v>0</v>
      </c>
      <c r="G228" s="28">
        <v>0.08</v>
      </c>
      <c r="H228" s="27">
        <f t="shared" si="45"/>
        <v>0</v>
      </c>
      <c r="I228" s="27">
        <f t="shared" si="46"/>
        <v>0</v>
      </c>
      <c r="J228" s="20"/>
      <c r="K228" s="20"/>
      <c r="L228" s="20"/>
      <c r="M228" s="20"/>
      <c r="N228" s="10" t="s">
        <v>9</v>
      </c>
    </row>
    <row r="229" spans="1:14" ht="15.75" x14ac:dyDescent="0.2">
      <c r="A229" s="66">
        <v>5</v>
      </c>
      <c r="B229" s="100" t="s">
        <v>226</v>
      </c>
      <c r="C229" s="46" t="s">
        <v>10</v>
      </c>
      <c r="D229" s="102">
        <v>50</v>
      </c>
      <c r="E229" s="176">
        <v>0</v>
      </c>
      <c r="F229" s="27">
        <f t="shared" si="44"/>
        <v>0</v>
      </c>
      <c r="G229" s="28">
        <v>0.08</v>
      </c>
      <c r="H229" s="27">
        <f t="shared" si="45"/>
        <v>0</v>
      </c>
      <c r="I229" s="27">
        <f t="shared" si="46"/>
        <v>0</v>
      </c>
      <c r="J229" s="20"/>
      <c r="K229" s="20"/>
      <c r="L229" s="20"/>
      <c r="M229" s="20"/>
      <c r="N229" s="10" t="s">
        <v>9</v>
      </c>
    </row>
    <row r="230" spans="1:14" ht="45" x14ac:dyDescent="0.2">
      <c r="A230" s="66">
        <v>6</v>
      </c>
      <c r="B230" s="100" t="s">
        <v>227</v>
      </c>
      <c r="C230" s="46" t="s">
        <v>10</v>
      </c>
      <c r="D230" s="102">
        <v>300</v>
      </c>
      <c r="E230" s="176">
        <v>0</v>
      </c>
      <c r="F230" s="27">
        <f t="shared" si="44"/>
        <v>0</v>
      </c>
      <c r="G230" s="28">
        <v>0.08</v>
      </c>
      <c r="H230" s="27">
        <f t="shared" si="45"/>
        <v>0</v>
      </c>
      <c r="I230" s="27">
        <f t="shared" si="46"/>
        <v>0</v>
      </c>
      <c r="J230" s="20"/>
      <c r="K230" s="20"/>
      <c r="L230" s="20"/>
      <c r="M230" s="20"/>
      <c r="N230" s="10" t="s">
        <v>9</v>
      </c>
    </row>
    <row r="231" spans="1:14" ht="45" x14ac:dyDescent="0.2">
      <c r="A231" s="66">
        <v>7</v>
      </c>
      <c r="B231" s="100" t="s">
        <v>409</v>
      </c>
      <c r="C231" s="46" t="s">
        <v>10</v>
      </c>
      <c r="D231" s="102">
        <v>200</v>
      </c>
      <c r="E231" s="176">
        <v>0</v>
      </c>
      <c r="F231" s="27">
        <f t="shared" si="44"/>
        <v>0</v>
      </c>
      <c r="G231" s="28">
        <v>0.08</v>
      </c>
      <c r="H231" s="27">
        <f t="shared" si="45"/>
        <v>0</v>
      </c>
      <c r="I231" s="27">
        <f t="shared" si="46"/>
        <v>0</v>
      </c>
      <c r="J231" s="20"/>
      <c r="K231" s="20"/>
      <c r="L231" s="20"/>
      <c r="M231" s="20"/>
      <c r="N231" s="10" t="s">
        <v>9</v>
      </c>
    </row>
    <row r="232" spans="1:14" ht="45" x14ac:dyDescent="0.2">
      <c r="A232" s="66">
        <v>8</v>
      </c>
      <c r="B232" s="94" t="s">
        <v>228</v>
      </c>
      <c r="C232" s="46" t="s">
        <v>10</v>
      </c>
      <c r="D232" s="66">
        <v>200</v>
      </c>
      <c r="E232" s="176">
        <v>0</v>
      </c>
      <c r="F232" s="27">
        <f t="shared" si="44"/>
        <v>0</v>
      </c>
      <c r="G232" s="28">
        <v>0.08</v>
      </c>
      <c r="H232" s="27">
        <f t="shared" si="45"/>
        <v>0</v>
      </c>
      <c r="I232" s="27">
        <f t="shared" si="46"/>
        <v>0</v>
      </c>
      <c r="J232" s="20"/>
      <c r="K232" s="20"/>
      <c r="L232" s="20"/>
      <c r="M232" s="20"/>
      <c r="N232" s="10" t="s">
        <v>9</v>
      </c>
    </row>
    <row r="233" spans="1:14" ht="45" x14ac:dyDescent="0.2">
      <c r="A233" s="66">
        <v>9</v>
      </c>
      <c r="B233" s="100" t="s">
        <v>229</v>
      </c>
      <c r="C233" s="46" t="s">
        <v>10</v>
      </c>
      <c r="D233" s="102">
        <v>200</v>
      </c>
      <c r="E233" s="176">
        <v>0</v>
      </c>
      <c r="F233" s="27">
        <f t="shared" si="44"/>
        <v>0</v>
      </c>
      <c r="G233" s="28">
        <v>0.08</v>
      </c>
      <c r="H233" s="27">
        <f t="shared" si="45"/>
        <v>0</v>
      </c>
      <c r="I233" s="27">
        <f t="shared" si="46"/>
        <v>0</v>
      </c>
      <c r="J233" s="20"/>
      <c r="K233" s="20"/>
      <c r="L233" s="20"/>
      <c r="M233" s="20"/>
      <c r="N233" s="10" t="s">
        <v>9</v>
      </c>
    </row>
    <row r="234" spans="1:14" ht="45" x14ac:dyDescent="0.2">
      <c r="A234" s="66">
        <v>10</v>
      </c>
      <c r="B234" s="100" t="s">
        <v>230</v>
      </c>
      <c r="C234" s="46" t="s">
        <v>10</v>
      </c>
      <c r="D234" s="102">
        <v>200</v>
      </c>
      <c r="E234" s="176">
        <v>0</v>
      </c>
      <c r="F234" s="27">
        <f t="shared" si="44"/>
        <v>0</v>
      </c>
      <c r="G234" s="28">
        <v>0.08</v>
      </c>
      <c r="H234" s="27">
        <f t="shared" si="45"/>
        <v>0</v>
      </c>
      <c r="I234" s="27">
        <f t="shared" si="46"/>
        <v>0</v>
      </c>
      <c r="J234" s="20"/>
      <c r="K234" s="20"/>
      <c r="L234" s="20"/>
      <c r="M234" s="20"/>
      <c r="N234" s="10" t="s">
        <v>9</v>
      </c>
    </row>
    <row r="235" spans="1:14" ht="45" x14ac:dyDescent="0.2">
      <c r="A235" s="66">
        <v>11</v>
      </c>
      <c r="B235" s="100" t="s">
        <v>231</v>
      </c>
      <c r="C235" s="46" t="s">
        <v>10</v>
      </c>
      <c r="D235" s="102">
        <v>200</v>
      </c>
      <c r="E235" s="176">
        <v>0</v>
      </c>
      <c r="F235" s="27">
        <f t="shared" si="44"/>
        <v>0</v>
      </c>
      <c r="G235" s="28">
        <v>0.08</v>
      </c>
      <c r="H235" s="27">
        <f t="shared" si="45"/>
        <v>0</v>
      </c>
      <c r="I235" s="27">
        <f t="shared" si="46"/>
        <v>0</v>
      </c>
      <c r="J235" s="20"/>
      <c r="K235" s="20"/>
      <c r="L235" s="20"/>
      <c r="M235" s="20"/>
      <c r="N235" s="10" t="s">
        <v>9</v>
      </c>
    </row>
    <row r="236" spans="1:14" ht="45.75" x14ac:dyDescent="0.2">
      <c r="A236" s="66">
        <v>12</v>
      </c>
      <c r="B236" s="98" t="s">
        <v>240</v>
      </c>
      <c r="C236" s="46" t="s">
        <v>10</v>
      </c>
      <c r="D236" s="103">
        <v>200</v>
      </c>
      <c r="E236" s="176">
        <v>0</v>
      </c>
      <c r="F236" s="27">
        <f t="shared" si="44"/>
        <v>0</v>
      </c>
      <c r="G236" s="28">
        <v>0.08</v>
      </c>
      <c r="H236" s="27">
        <f t="shared" si="45"/>
        <v>0</v>
      </c>
      <c r="I236" s="27">
        <f t="shared" si="46"/>
        <v>0</v>
      </c>
      <c r="J236" s="20"/>
      <c r="K236" s="20"/>
      <c r="L236" s="20"/>
      <c r="M236" s="20"/>
      <c r="N236" s="10" t="s">
        <v>9</v>
      </c>
    </row>
    <row r="237" spans="1:14" ht="30.75" x14ac:dyDescent="0.2">
      <c r="A237" s="66">
        <v>13</v>
      </c>
      <c r="B237" s="98" t="s">
        <v>241</v>
      </c>
      <c r="C237" s="46" t="s">
        <v>10</v>
      </c>
      <c r="D237" s="103">
        <v>200</v>
      </c>
      <c r="E237" s="176">
        <v>0</v>
      </c>
      <c r="F237" s="27">
        <f t="shared" si="44"/>
        <v>0</v>
      </c>
      <c r="G237" s="28">
        <v>0.08</v>
      </c>
      <c r="H237" s="27">
        <f t="shared" si="45"/>
        <v>0</v>
      </c>
      <c r="I237" s="27">
        <f t="shared" si="46"/>
        <v>0</v>
      </c>
      <c r="J237" s="20"/>
      <c r="K237" s="20"/>
      <c r="L237" s="20"/>
      <c r="M237" s="20"/>
      <c r="N237" s="10" t="s">
        <v>9</v>
      </c>
    </row>
    <row r="238" spans="1:14" ht="30.75" x14ac:dyDescent="0.2">
      <c r="A238" s="66">
        <v>14</v>
      </c>
      <c r="B238" s="98" t="s">
        <v>410</v>
      </c>
      <c r="C238" s="46" t="s">
        <v>10</v>
      </c>
      <c r="D238" s="103">
        <v>200</v>
      </c>
      <c r="E238" s="176">
        <v>0</v>
      </c>
      <c r="F238" s="27">
        <f t="shared" si="44"/>
        <v>0</v>
      </c>
      <c r="G238" s="28">
        <v>0.08</v>
      </c>
      <c r="H238" s="27">
        <f t="shared" si="45"/>
        <v>0</v>
      </c>
      <c r="I238" s="27">
        <f t="shared" si="46"/>
        <v>0</v>
      </c>
      <c r="J238" s="20"/>
      <c r="K238" s="20"/>
      <c r="L238" s="20"/>
      <c r="M238" s="20"/>
      <c r="N238" s="10" t="s">
        <v>9</v>
      </c>
    </row>
    <row r="239" spans="1:14" ht="30.75" x14ac:dyDescent="0.2">
      <c r="A239" s="66">
        <v>15</v>
      </c>
      <c r="B239" s="99" t="s">
        <v>262</v>
      </c>
      <c r="C239" s="46" t="s">
        <v>10</v>
      </c>
      <c r="D239" s="26">
        <v>200</v>
      </c>
      <c r="E239" s="176">
        <v>0</v>
      </c>
      <c r="F239" s="27">
        <f t="shared" si="44"/>
        <v>0</v>
      </c>
      <c r="G239" s="28">
        <v>0.08</v>
      </c>
      <c r="H239" s="27">
        <f t="shared" si="45"/>
        <v>0</v>
      </c>
      <c r="I239" s="27">
        <f t="shared" si="46"/>
        <v>0</v>
      </c>
      <c r="J239" s="20"/>
      <c r="K239" s="20"/>
      <c r="L239" s="20"/>
      <c r="M239" s="20"/>
      <c r="N239" s="10" t="s">
        <v>9</v>
      </c>
    </row>
    <row r="240" spans="1:14" ht="30.75" x14ac:dyDescent="0.2">
      <c r="A240" s="66">
        <v>16</v>
      </c>
      <c r="B240" s="98" t="s">
        <v>242</v>
      </c>
      <c r="C240" s="46" t="s">
        <v>10</v>
      </c>
      <c r="D240" s="103">
        <v>300</v>
      </c>
      <c r="E240" s="176">
        <v>0</v>
      </c>
      <c r="F240" s="27">
        <f t="shared" si="44"/>
        <v>0</v>
      </c>
      <c r="G240" s="28">
        <v>0.08</v>
      </c>
      <c r="H240" s="27">
        <f t="shared" si="45"/>
        <v>0</v>
      </c>
      <c r="I240" s="27">
        <f t="shared" si="46"/>
        <v>0</v>
      </c>
      <c r="J240" s="20"/>
      <c r="K240" s="20"/>
      <c r="L240" s="20"/>
      <c r="M240" s="20"/>
      <c r="N240" s="10" t="s">
        <v>9</v>
      </c>
    </row>
    <row r="241" spans="1:14" ht="30.75" x14ac:dyDescent="0.2">
      <c r="A241" s="66">
        <v>17</v>
      </c>
      <c r="B241" s="98" t="s">
        <v>243</v>
      </c>
      <c r="C241" s="46" t="s">
        <v>10</v>
      </c>
      <c r="D241" s="103">
        <v>300</v>
      </c>
      <c r="E241" s="176">
        <v>0</v>
      </c>
      <c r="F241" s="27">
        <f t="shared" si="44"/>
        <v>0</v>
      </c>
      <c r="G241" s="28">
        <v>0.08</v>
      </c>
      <c r="H241" s="27">
        <f t="shared" si="45"/>
        <v>0</v>
      </c>
      <c r="I241" s="27">
        <f t="shared" si="46"/>
        <v>0</v>
      </c>
      <c r="J241" s="20"/>
      <c r="K241" s="20"/>
      <c r="L241" s="20"/>
      <c r="M241" s="20"/>
      <c r="N241" s="10" t="s">
        <v>9</v>
      </c>
    </row>
    <row r="242" spans="1:14" ht="45.75" x14ac:dyDescent="0.2">
      <c r="A242" s="66">
        <v>18</v>
      </c>
      <c r="B242" s="98" t="s">
        <v>244</v>
      </c>
      <c r="C242" s="46" t="s">
        <v>10</v>
      </c>
      <c r="D242" s="103">
        <v>60</v>
      </c>
      <c r="E242" s="176">
        <v>0</v>
      </c>
      <c r="F242" s="27">
        <f t="shared" si="44"/>
        <v>0</v>
      </c>
      <c r="G242" s="28">
        <v>0.08</v>
      </c>
      <c r="H242" s="27">
        <f t="shared" si="45"/>
        <v>0</v>
      </c>
      <c r="I242" s="27">
        <f t="shared" si="46"/>
        <v>0</v>
      </c>
      <c r="J242" s="20"/>
      <c r="K242" s="20"/>
      <c r="L242" s="20"/>
      <c r="M242" s="20"/>
      <c r="N242" s="10" t="s">
        <v>9</v>
      </c>
    </row>
    <row r="243" spans="1:14" ht="77.25" x14ac:dyDescent="0.2">
      <c r="A243" s="66">
        <v>19</v>
      </c>
      <c r="B243" s="98" t="s">
        <v>245</v>
      </c>
      <c r="C243" s="46" t="s">
        <v>10</v>
      </c>
      <c r="D243" s="103">
        <v>50</v>
      </c>
      <c r="E243" s="176">
        <v>0</v>
      </c>
      <c r="F243" s="27">
        <f t="shared" si="44"/>
        <v>0</v>
      </c>
      <c r="G243" s="28">
        <v>0.08</v>
      </c>
      <c r="H243" s="27">
        <f t="shared" si="45"/>
        <v>0</v>
      </c>
      <c r="I243" s="27">
        <f t="shared" si="46"/>
        <v>0</v>
      </c>
      <c r="J243" s="20"/>
      <c r="K243" s="20"/>
      <c r="L243" s="20"/>
      <c r="M243" s="20"/>
      <c r="N243" s="10" t="s">
        <v>9</v>
      </c>
    </row>
    <row r="244" spans="1:14" ht="77.25" x14ac:dyDescent="0.2">
      <c r="A244" s="66">
        <v>20</v>
      </c>
      <c r="B244" s="99" t="s">
        <v>263</v>
      </c>
      <c r="C244" s="46" t="s">
        <v>10</v>
      </c>
      <c r="D244" s="26">
        <v>1</v>
      </c>
      <c r="E244" s="176">
        <v>0</v>
      </c>
      <c r="F244" s="27">
        <f t="shared" si="44"/>
        <v>0</v>
      </c>
      <c r="G244" s="28">
        <v>0.08</v>
      </c>
      <c r="H244" s="27">
        <f t="shared" si="45"/>
        <v>0</v>
      </c>
      <c r="I244" s="27">
        <f t="shared" si="46"/>
        <v>0</v>
      </c>
      <c r="J244" s="20"/>
      <c r="K244" s="20"/>
      <c r="L244" s="20"/>
      <c r="M244" s="20"/>
      <c r="N244" s="10" t="s">
        <v>9</v>
      </c>
    </row>
    <row r="245" spans="1:14" ht="77.25" x14ac:dyDescent="0.2">
      <c r="A245" s="66">
        <v>21</v>
      </c>
      <c r="B245" s="99" t="s">
        <v>264</v>
      </c>
      <c r="C245" s="46" t="s">
        <v>10</v>
      </c>
      <c r="D245" s="26">
        <v>1</v>
      </c>
      <c r="E245" s="176">
        <v>0</v>
      </c>
      <c r="F245" s="27">
        <f t="shared" si="44"/>
        <v>0</v>
      </c>
      <c r="G245" s="28">
        <v>0.08</v>
      </c>
      <c r="H245" s="27">
        <f t="shared" si="45"/>
        <v>0</v>
      </c>
      <c r="I245" s="27">
        <f t="shared" si="46"/>
        <v>0</v>
      </c>
      <c r="J245" s="20"/>
      <c r="K245" s="20"/>
      <c r="L245" s="20"/>
      <c r="M245" s="20"/>
      <c r="N245" s="10" t="s">
        <v>9</v>
      </c>
    </row>
    <row r="246" spans="1:14" ht="77.25" x14ac:dyDescent="0.2">
      <c r="A246" s="66">
        <v>22</v>
      </c>
      <c r="B246" s="99" t="s">
        <v>265</v>
      </c>
      <c r="C246" s="46" t="s">
        <v>10</v>
      </c>
      <c r="D246" s="26">
        <v>1</v>
      </c>
      <c r="E246" s="176">
        <v>0</v>
      </c>
      <c r="F246" s="27">
        <f t="shared" si="44"/>
        <v>0</v>
      </c>
      <c r="G246" s="28">
        <v>0.08</v>
      </c>
      <c r="H246" s="27">
        <f t="shared" si="45"/>
        <v>0</v>
      </c>
      <c r="I246" s="27">
        <f t="shared" si="46"/>
        <v>0</v>
      </c>
      <c r="J246" s="20"/>
      <c r="K246" s="20"/>
      <c r="L246" s="20"/>
      <c r="M246" s="20"/>
      <c r="N246" s="10" t="s">
        <v>9</v>
      </c>
    </row>
    <row r="247" spans="1:14" ht="77.25" x14ac:dyDescent="0.2">
      <c r="A247" s="66">
        <v>23</v>
      </c>
      <c r="B247" s="99" t="s">
        <v>246</v>
      </c>
      <c r="C247" s="46" t="s">
        <v>10</v>
      </c>
      <c r="D247" s="26">
        <v>30</v>
      </c>
      <c r="E247" s="176">
        <v>0</v>
      </c>
      <c r="F247" s="27">
        <f t="shared" si="44"/>
        <v>0</v>
      </c>
      <c r="G247" s="28">
        <v>0.08</v>
      </c>
      <c r="H247" s="27">
        <f t="shared" si="45"/>
        <v>0</v>
      </c>
      <c r="I247" s="27">
        <f t="shared" si="46"/>
        <v>0</v>
      </c>
      <c r="J247" s="20"/>
      <c r="K247" s="20"/>
      <c r="L247" s="20"/>
      <c r="M247" s="20"/>
      <c r="N247" s="10" t="s">
        <v>9</v>
      </c>
    </row>
    <row r="248" spans="1:14" ht="60.75" x14ac:dyDescent="0.2">
      <c r="A248" s="66">
        <v>24</v>
      </c>
      <c r="B248" s="99" t="s">
        <v>266</v>
      </c>
      <c r="C248" s="46" t="s">
        <v>10</v>
      </c>
      <c r="D248" s="26">
        <v>30</v>
      </c>
      <c r="E248" s="176">
        <v>0</v>
      </c>
      <c r="F248" s="27">
        <f t="shared" si="44"/>
        <v>0</v>
      </c>
      <c r="G248" s="28">
        <v>0.08</v>
      </c>
      <c r="H248" s="27">
        <f t="shared" si="45"/>
        <v>0</v>
      </c>
      <c r="I248" s="27">
        <f t="shared" si="46"/>
        <v>0</v>
      </c>
      <c r="J248" s="20"/>
      <c r="K248" s="20"/>
      <c r="L248" s="20"/>
      <c r="M248" s="20"/>
      <c r="N248" s="10" t="s">
        <v>9</v>
      </c>
    </row>
    <row r="249" spans="1:14" ht="47.25" x14ac:dyDescent="0.2">
      <c r="A249" s="66">
        <v>25</v>
      </c>
      <c r="B249" s="101" t="s">
        <v>232</v>
      </c>
      <c r="C249" s="46" t="s">
        <v>10</v>
      </c>
      <c r="D249" s="104">
        <v>1</v>
      </c>
      <c r="E249" s="186">
        <v>0</v>
      </c>
      <c r="F249" s="27">
        <f t="shared" si="44"/>
        <v>0</v>
      </c>
      <c r="G249" s="28">
        <v>0.08</v>
      </c>
      <c r="H249" s="27">
        <f t="shared" si="45"/>
        <v>0</v>
      </c>
      <c r="I249" s="27">
        <f t="shared" si="46"/>
        <v>0</v>
      </c>
      <c r="J249" s="20"/>
      <c r="K249" s="20"/>
      <c r="L249" s="20"/>
      <c r="M249" s="20"/>
      <c r="N249" s="10" t="s">
        <v>9</v>
      </c>
    </row>
    <row r="250" spans="1:14" ht="47.25" x14ac:dyDescent="0.2">
      <c r="A250" s="66">
        <v>26</v>
      </c>
      <c r="B250" s="101" t="s">
        <v>233</v>
      </c>
      <c r="C250" s="46" t="s">
        <v>10</v>
      </c>
      <c r="D250" s="104">
        <v>1</v>
      </c>
      <c r="E250" s="186">
        <v>0</v>
      </c>
      <c r="F250" s="27">
        <f t="shared" si="44"/>
        <v>0</v>
      </c>
      <c r="G250" s="28">
        <v>0.08</v>
      </c>
      <c r="H250" s="27">
        <f t="shared" si="45"/>
        <v>0</v>
      </c>
      <c r="I250" s="27">
        <f t="shared" si="46"/>
        <v>0</v>
      </c>
      <c r="J250" s="20"/>
      <c r="K250" s="20"/>
      <c r="L250" s="20"/>
      <c r="M250" s="20"/>
      <c r="N250" s="10" t="s">
        <v>9</v>
      </c>
    </row>
    <row r="251" spans="1:14" ht="63" x14ac:dyDescent="0.2">
      <c r="A251" s="66">
        <v>27</v>
      </c>
      <c r="B251" s="101" t="s">
        <v>234</v>
      </c>
      <c r="C251" s="46" t="s">
        <v>10</v>
      </c>
      <c r="D251" s="104">
        <v>1</v>
      </c>
      <c r="E251" s="186">
        <v>0</v>
      </c>
      <c r="F251" s="27">
        <f t="shared" si="44"/>
        <v>0</v>
      </c>
      <c r="G251" s="28">
        <v>0.08</v>
      </c>
      <c r="H251" s="27">
        <f t="shared" si="45"/>
        <v>0</v>
      </c>
      <c r="I251" s="27">
        <f t="shared" si="46"/>
        <v>0</v>
      </c>
      <c r="J251" s="20"/>
      <c r="K251" s="20"/>
      <c r="L251" s="20"/>
      <c r="M251" s="20"/>
      <c r="N251" s="10" t="s">
        <v>9</v>
      </c>
    </row>
    <row r="252" spans="1:14" ht="47.25" x14ac:dyDescent="0.2">
      <c r="A252" s="66">
        <v>28</v>
      </c>
      <c r="B252" s="101" t="s">
        <v>235</v>
      </c>
      <c r="C252" s="46" t="s">
        <v>10</v>
      </c>
      <c r="D252" s="104">
        <v>1</v>
      </c>
      <c r="E252" s="186">
        <v>0</v>
      </c>
      <c r="F252" s="27">
        <f t="shared" si="44"/>
        <v>0</v>
      </c>
      <c r="G252" s="28">
        <v>0.08</v>
      </c>
      <c r="H252" s="27">
        <f t="shared" si="45"/>
        <v>0</v>
      </c>
      <c r="I252" s="27">
        <f t="shared" si="46"/>
        <v>0</v>
      </c>
      <c r="J252" s="20"/>
      <c r="K252" s="20"/>
      <c r="L252" s="20"/>
      <c r="M252" s="20"/>
      <c r="N252" s="10" t="s">
        <v>9</v>
      </c>
    </row>
    <row r="253" spans="1:14" ht="76.5" x14ac:dyDescent="0.2">
      <c r="A253" s="66">
        <v>29</v>
      </c>
      <c r="B253" s="99" t="s">
        <v>267</v>
      </c>
      <c r="C253" s="46" t="s">
        <v>10</v>
      </c>
      <c r="D253" s="26">
        <v>30</v>
      </c>
      <c r="E253" s="176">
        <v>0</v>
      </c>
      <c r="F253" s="27">
        <f t="shared" si="44"/>
        <v>0</v>
      </c>
      <c r="G253" s="28">
        <v>0.08</v>
      </c>
      <c r="H253" s="27">
        <f t="shared" si="45"/>
        <v>0</v>
      </c>
      <c r="I253" s="27">
        <f t="shared" si="46"/>
        <v>0</v>
      </c>
      <c r="J253" s="20"/>
      <c r="K253" s="20"/>
      <c r="L253" s="20"/>
      <c r="M253" s="20"/>
      <c r="N253" s="10" t="s">
        <v>9</v>
      </c>
    </row>
    <row r="254" spans="1:14" ht="45.75" x14ac:dyDescent="0.2">
      <c r="A254" s="66">
        <v>30</v>
      </c>
      <c r="B254" s="99" t="s">
        <v>268</v>
      </c>
      <c r="C254" s="46" t="s">
        <v>10</v>
      </c>
      <c r="D254" s="26">
        <v>30</v>
      </c>
      <c r="E254" s="176">
        <v>0</v>
      </c>
      <c r="F254" s="27">
        <f t="shared" si="44"/>
        <v>0</v>
      </c>
      <c r="G254" s="28">
        <v>0.08</v>
      </c>
      <c r="H254" s="27">
        <f t="shared" si="45"/>
        <v>0</v>
      </c>
      <c r="I254" s="27">
        <f t="shared" si="46"/>
        <v>0</v>
      </c>
      <c r="J254" s="20"/>
      <c r="K254" s="20"/>
      <c r="L254" s="20"/>
      <c r="M254" s="20"/>
      <c r="N254" s="10" t="s">
        <v>9</v>
      </c>
    </row>
    <row r="255" spans="1:14" ht="45.75" x14ac:dyDescent="0.2">
      <c r="A255" s="66">
        <v>31</v>
      </c>
      <c r="B255" s="99" t="s">
        <v>269</v>
      </c>
      <c r="C255" s="46" t="s">
        <v>10</v>
      </c>
      <c r="D255" s="26">
        <v>30</v>
      </c>
      <c r="E255" s="176">
        <v>0</v>
      </c>
      <c r="F255" s="27">
        <f t="shared" si="44"/>
        <v>0</v>
      </c>
      <c r="G255" s="28">
        <v>0.08</v>
      </c>
      <c r="H255" s="27">
        <f t="shared" si="45"/>
        <v>0</v>
      </c>
      <c r="I255" s="27">
        <f t="shared" si="46"/>
        <v>0</v>
      </c>
      <c r="J255" s="20"/>
      <c r="K255" s="20"/>
      <c r="L255" s="20"/>
      <c r="M255" s="20"/>
      <c r="N255" s="10" t="s">
        <v>9</v>
      </c>
    </row>
    <row r="256" spans="1:14" ht="45.75" x14ac:dyDescent="0.2">
      <c r="A256" s="66">
        <v>32</v>
      </c>
      <c r="B256" s="99" t="s">
        <v>270</v>
      </c>
      <c r="C256" s="46" t="s">
        <v>10</v>
      </c>
      <c r="D256" s="26">
        <v>30</v>
      </c>
      <c r="E256" s="176">
        <v>0</v>
      </c>
      <c r="F256" s="27">
        <f t="shared" si="44"/>
        <v>0</v>
      </c>
      <c r="G256" s="28">
        <v>0.08</v>
      </c>
      <c r="H256" s="27">
        <f t="shared" si="45"/>
        <v>0</v>
      </c>
      <c r="I256" s="27">
        <f t="shared" si="46"/>
        <v>0</v>
      </c>
      <c r="J256" s="20"/>
      <c r="K256" s="20"/>
      <c r="L256" s="20"/>
      <c r="M256" s="20"/>
      <c r="N256" s="10" t="s">
        <v>9</v>
      </c>
    </row>
    <row r="257" spans="1:14" ht="63" x14ac:dyDescent="0.2">
      <c r="A257" s="66">
        <v>33</v>
      </c>
      <c r="B257" s="101" t="s">
        <v>236</v>
      </c>
      <c r="C257" s="46" t="s">
        <v>10</v>
      </c>
      <c r="D257" s="26">
        <v>1</v>
      </c>
      <c r="E257" s="187">
        <v>0</v>
      </c>
      <c r="F257" s="27">
        <f t="shared" si="44"/>
        <v>0</v>
      </c>
      <c r="G257" s="28">
        <v>0.08</v>
      </c>
      <c r="H257" s="27">
        <f t="shared" si="45"/>
        <v>0</v>
      </c>
      <c r="I257" s="27">
        <f t="shared" si="46"/>
        <v>0</v>
      </c>
      <c r="J257" s="20"/>
      <c r="K257" s="20"/>
      <c r="L257" s="20"/>
      <c r="M257" s="20"/>
      <c r="N257" s="10" t="s">
        <v>9</v>
      </c>
    </row>
    <row r="258" spans="1:14" ht="47.25" x14ac:dyDescent="0.2">
      <c r="A258" s="66">
        <v>34</v>
      </c>
      <c r="B258" s="101" t="s">
        <v>237</v>
      </c>
      <c r="C258" s="46" t="s">
        <v>10</v>
      </c>
      <c r="D258" s="26">
        <v>1</v>
      </c>
      <c r="E258" s="187">
        <v>0</v>
      </c>
      <c r="F258" s="27">
        <f t="shared" si="44"/>
        <v>0</v>
      </c>
      <c r="G258" s="28">
        <v>0.08</v>
      </c>
      <c r="H258" s="27">
        <f t="shared" si="45"/>
        <v>0</v>
      </c>
      <c r="I258" s="27">
        <f t="shared" si="46"/>
        <v>0</v>
      </c>
      <c r="J258" s="20"/>
      <c r="K258" s="20"/>
      <c r="L258" s="20"/>
      <c r="M258" s="20"/>
      <c r="N258" s="10" t="s">
        <v>9</v>
      </c>
    </row>
    <row r="259" spans="1:14" ht="47.25" x14ac:dyDescent="0.2">
      <c r="A259" s="66">
        <v>35</v>
      </c>
      <c r="B259" s="101" t="s">
        <v>238</v>
      </c>
      <c r="C259" s="46" t="s">
        <v>10</v>
      </c>
      <c r="D259" s="26">
        <v>1</v>
      </c>
      <c r="E259" s="187">
        <v>0</v>
      </c>
      <c r="F259" s="27">
        <f t="shared" si="44"/>
        <v>0</v>
      </c>
      <c r="G259" s="28">
        <v>0.08</v>
      </c>
      <c r="H259" s="27">
        <f t="shared" si="45"/>
        <v>0</v>
      </c>
      <c r="I259" s="27">
        <f t="shared" si="46"/>
        <v>0</v>
      </c>
      <c r="J259" s="20"/>
      <c r="K259" s="20"/>
      <c r="L259" s="20"/>
      <c r="M259" s="20"/>
      <c r="N259" s="10" t="s">
        <v>9</v>
      </c>
    </row>
    <row r="260" spans="1:14" ht="47.25" x14ac:dyDescent="0.2">
      <c r="A260" s="66">
        <v>36</v>
      </c>
      <c r="B260" s="101" t="s">
        <v>239</v>
      </c>
      <c r="C260" s="46" t="s">
        <v>10</v>
      </c>
      <c r="D260" s="26">
        <v>1</v>
      </c>
      <c r="E260" s="187">
        <v>0</v>
      </c>
      <c r="F260" s="27">
        <f t="shared" si="44"/>
        <v>0</v>
      </c>
      <c r="G260" s="28">
        <v>0.08</v>
      </c>
      <c r="H260" s="27">
        <f t="shared" si="45"/>
        <v>0</v>
      </c>
      <c r="I260" s="27">
        <f t="shared" si="46"/>
        <v>0</v>
      </c>
      <c r="J260" s="20"/>
      <c r="K260" s="20"/>
      <c r="L260" s="20"/>
      <c r="M260" s="20"/>
      <c r="N260" s="10" t="s">
        <v>9</v>
      </c>
    </row>
    <row r="261" spans="1:14" ht="75.75" x14ac:dyDescent="0.2">
      <c r="A261" s="66">
        <v>37</v>
      </c>
      <c r="B261" s="98" t="s">
        <v>247</v>
      </c>
      <c r="C261" s="46" t="s">
        <v>10</v>
      </c>
      <c r="D261" s="103">
        <v>80</v>
      </c>
      <c r="E261" s="176">
        <v>0</v>
      </c>
      <c r="F261" s="27">
        <f t="shared" si="44"/>
        <v>0</v>
      </c>
      <c r="G261" s="28">
        <v>0.08</v>
      </c>
      <c r="H261" s="27">
        <f t="shared" si="45"/>
        <v>0</v>
      </c>
      <c r="I261" s="27">
        <f t="shared" si="46"/>
        <v>0</v>
      </c>
      <c r="J261" s="20"/>
      <c r="K261" s="20"/>
      <c r="L261" s="20"/>
      <c r="M261" s="20"/>
      <c r="N261" s="10" t="s">
        <v>9</v>
      </c>
    </row>
    <row r="262" spans="1:14" ht="45.75" x14ac:dyDescent="0.2">
      <c r="A262" s="66">
        <v>38</v>
      </c>
      <c r="B262" s="98" t="s">
        <v>248</v>
      </c>
      <c r="C262" s="46" t="s">
        <v>10</v>
      </c>
      <c r="D262" s="103">
        <v>60</v>
      </c>
      <c r="E262" s="176">
        <v>0</v>
      </c>
      <c r="F262" s="27">
        <f t="shared" si="44"/>
        <v>0</v>
      </c>
      <c r="G262" s="28">
        <v>0.08</v>
      </c>
      <c r="H262" s="27">
        <f t="shared" si="45"/>
        <v>0</v>
      </c>
      <c r="I262" s="27">
        <f t="shared" si="46"/>
        <v>0</v>
      </c>
      <c r="J262" s="20"/>
      <c r="K262" s="20"/>
      <c r="L262" s="20"/>
      <c r="M262" s="20"/>
      <c r="N262" s="10" t="s">
        <v>9</v>
      </c>
    </row>
    <row r="263" spans="1:14" ht="45.75" x14ac:dyDescent="0.2">
      <c r="A263" s="66">
        <v>39</v>
      </c>
      <c r="B263" s="98" t="s">
        <v>249</v>
      </c>
      <c r="C263" s="46" t="s">
        <v>10</v>
      </c>
      <c r="D263" s="103">
        <v>20</v>
      </c>
      <c r="E263" s="176">
        <v>0</v>
      </c>
      <c r="F263" s="27">
        <f t="shared" si="44"/>
        <v>0</v>
      </c>
      <c r="G263" s="28">
        <v>0.08</v>
      </c>
      <c r="H263" s="27">
        <f t="shared" si="45"/>
        <v>0</v>
      </c>
      <c r="I263" s="27">
        <f t="shared" si="46"/>
        <v>0</v>
      </c>
      <c r="J263" s="20"/>
      <c r="K263" s="20"/>
      <c r="L263" s="20"/>
      <c r="M263" s="20"/>
      <c r="N263" s="10" t="s">
        <v>9</v>
      </c>
    </row>
    <row r="264" spans="1:14" ht="45.75" x14ac:dyDescent="0.2">
      <c r="A264" s="66">
        <v>40</v>
      </c>
      <c r="B264" s="98" t="s">
        <v>250</v>
      </c>
      <c r="C264" s="46" t="s">
        <v>10</v>
      </c>
      <c r="D264" s="103">
        <v>20</v>
      </c>
      <c r="E264" s="176">
        <v>0</v>
      </c>
      <c r="F264" s="27">
        <f t="shared" si="44"/>
        <v>0</v>
      </c>
      <c r="G264" s="28">
        <v>0.08</v>
      </c>
      <c r="H264" s="27">
        <f t="shared" si="45"/>
        <v>0</v>
      </c>
      <c r="I264" s="27">
        <f t="shared" si="46"/>
        <v>0</v>
      </c>
      <c r="J264" s="20"/>
      <c r="K264" s="20"/>
      <c r="L264" s="20"/>
      <c r="M264" s="20"/>
      <c r="N264" s="10" t="s">
        <v>9</v>
      </c>
    </row>
    <row r="265" spans="1:14" ht="45.75" x14ac:dyDescent="0.2">
      <c r="A265" s="66">
        <v>41</v>
      </c>
      <c r="B265" s="98" t="s">
        <v>251</v>
      </c>
      <c r="C265" s="46" t="s">
        <v>10</v>
      </c>
      <c r="D265" s="103">
        <v>20</v>
      </c>
      <c r="E265" s="176">
        <v>0</v>
      </c>
      <c r="F265" s="27">
        <f t="shared" si="44"/>
        <v>0</v>
      </c>
      <c r="G265" s="28">
        <v>0.08</v>
      </c>
      <c r="H265" s="27">
        <f t="shared" si="45"/>
        <v>0</v>
      </c>
      <c r="I265" s="27">
        <f t="shared" si="46"/>
        <v>0</v>
      </c>
      <c r="J265" s="20"/>
      <c r="K265" s="20"/>
      <c r="L265" s="20"/>
      <c r="M265" s="20"/>
      <c r="N265" s="10" t="s">
        <v>9</v>
      </c>
    </row>
    <row r="266" spans="1:14" ht="45.75" x14ac:dyDescent="0.2">
      <c r="A266" s="66">
        <v>42</v>
      </c>
      <c r="B266" s="98" t="s">
        <v>252</v>
      </c>
      <c r="C266" s="46" t="s">
        <v>10</v>
      </c>
      <c r="D266" s="103">
        <v>20</v>
      </c>
      <c r="E266" s="176">
        <v>0</v>
      </c>
      <c r="F266" s="27">
        <f t="shared" si="44"/>
        <v>0</v>
      </c>
      <c r="G266" s="28">
        <v>0.08</v>
      </c>
      <c r="H266" s="27">
        <f t="shared" si="45"/>
        <v>0</v>
      </c>
      <c r="I266" s="27">
        <f t="shared" si="46"/>
        <v>0</v>
      </c>
      <c r="J266" s="20"/>
      <c r="K266" s="20"/>
      <c r="L266" s="20"/>
      <c r="M266" s="20"/>
      <c r="N266" s="10" t="s">
        <v>9</v>
      </c>
    </row>
    <row r="267" spans="1:14" ht="45.75" x14ac:dyDescent="0.2">
      <c r="A267" s="66">
        <v>43</v>
      </c>
      <c r="B267" s="98" t="s">
        <v>253</v>
      </c>
      <c r="C267" s="46" t="s">
        <v>10</v>
      </c>
      <c r="D267" s="103">
        <v>20</v>
      </c>
      <c r="E267" s="176">
        <v>0</v>
      </c>
      <c r="F267" s="27">
        <f t="shared" si="44"/>
        <v>0</v>
      </c>
      <c r="G267" s="28">
        <v>0.08</v>
      </c>
      <c r="H267" s="27">
        <f t="shared" si="45"/>
        <v>0</v>
      </c>
      <c r="I267" s="27">
        <f t="shared" si="46"/>
        <v>0</v>
      </c>
      <c r="J267" s="20"/>
      <c r="K267" s="20"/>
      <c r="L267" s="20"/>
      <c r="M267" s="20"/>
      <c r="N267" s="10" t="s">
        <v>9</v>
      </c>
    </row>
    <row r="268" spans="1:14" ht="45.75" x14ac:dyDescent="0.2">
      <c r="A268" s="66">
        <v>44</v>
      </c>
      <c r="B268" s="98" t="s">
        <v>254</v>
      </c>
      <c r="C268" s="46" t="s">
        <v>10</v>
      </c>
      <c r="D268" s="103">
        <v>20</v>
      </c>
      <c r="E268" s="176">
        <v>0</v>
      </c>
      <c r="F268" s="27">
        <f t="shared" si="44"/>
        <v>0</v>
      </c>
      <c r="G268" s="28">
        <v>0.08</v>
      </c>
      <c r="H268" s="27">
        <f t="shared" si="45"/>
        <v>0</v>
      </c>
      <c r="I268" s="27">
        <f t="shared" si="46"/>
        <v>0</v>
      </c>
      <c r="J268" s="20"/>
      <c r="K268" s="20"/>
      <c r="L268" s="20"/>
      <c r="M268" s="20"/>
      <c r="N268" s="10" t="s">
        <v>9</v>
      </c>
    </row>
    <row r="269" spans="1:14" ht="30.75" x14ac:dyDescent="0.2">
      <c r="A269" s="66">
        <v>45</v>
      </c>
      <c r="B269" s="98" t="s">
        <v>255</v>
      </c>
      <c r="C269" s="46" t="s">
        <v>10</v>
      </c>
      <c r="D269" s="103">
        <v>20</v>
      </c>
      <c r="E269" s="176">
        <v>0</v>
      </c>
      <c r="F269" s="27">
        <f t="shared" si="44"/>
        <v>0</v>
      </c>
      <c r="G269" s="28">
        <v>0.08</v>
      </c>
      <c r="H269" s="27">
        <f t="shared" si="45"/>
        <v>0</v>
      </c>
      <c r="I269" s="27">
        <f t="shared" si="46"/>
        <v>0</v>
      </c>
      <c r="J269" s="20"/>
      <c r="K269" s="20"/>
      <c r="L269" s="20"/>
      <c r="M269" s="20"/>
      <c r="N269" s="10" t="s">
        <v>9</v>
      </c>
    </row>
    <row r="270" spans="1:14" ht="30.75" x14ac:dyDescent="0.2">
      <c r="A270" s="66">
        <v>46</v>
      </c>
      <c r="B270" s="98" t="s">
        <v>256</v>
      </c>
      <c r="C270" s="46" t="s">
        <v>10</v>
      </c>
      <c r="D270" s="103">
        <v>20</v>
      </c>
      <c r="E270" s="176">
        <v>0</v>
      </c>
      <c r="F270" s="27">
        <f t="shared" si="44"/>
        <v>0</v>
      </c>
      <c r="G270" s="28">
        <v>0.08</v>
      </c>
      <c r="H270" s="27">
        <f t="shared" si="45"/>
        <v>0</v>
      </c>
      <c r="I270" s="27">
        <f t="shared" si="46"/>
        <v>0</v>
      </c>
      <c r="J270" s="20"/>
      <c r="K270" s="20"/>
      <c r="L270" s="20"/>
      <c r="M270" s="20"/>
      <c r="N270" s="10" t="s">
        <v>9</v>
      </c>
    </row>
    <row r="271" spans="1:14" ht="15.75" x14ac:dyDescent="0.2">
      <c r="A271" s="66">
        <v>47</v>
      </c>
      <c r="B271" s="98" t="s">
        <v>257</v>
      </c>
      <c r="C271" s="46" t="s">
        <v>10</v>
      </c>
      <c r="D271" s="103">
        <v>25</v>
      </c>
      <c r="E271" s="176">
        <v>0</v>
      </c>
      <c r="F271" s="27">
        <f t="shared" si="44"/>
        <v>0</v>
      </c>
      <c r="G271" s="28">
        <v>0.08</v>
      </c>
      <c r="H271" s="27">
        <f t="shared" si="45"/>
        <v>0</v>
      </c>
      <c r="I271" s="27">
        <f t="shared" si="46"/>
        <v>0</v>
      </c>
      <c r="J271" s="20"/>
      <c r="K271" s="20"/>
      <c r="L271" s="20"/>
      <c r="M271" s="20"/>
      <c r="N271" s="10" t="s">
        <v>9</v>
      </c>
    </row>
    <row r="272" spans="1:14" ht="15.75" x14ac:dyDescent="0.2">
      <c r="A272" s="66">
        <v>48</v>
      </c>
      <c r="B272" s="98" t="s">
        <v>258</v>
      </c>
      <c r="C272" s="46" t="s">
        <v>10</v>
      </c>
      <c r="D272" s="103">
        <v>25</v>
      </c>
      <c r="E272" s="176">
        <v>0</v>
      </c>
      <c r="F272" s="27">
        <f t="shared" si="44"/>
        <v>0</v>
      </c>
      <c r="G272" s="28">
        <v>0.08</v>
      </c>
      <c r="H272" s="27">
        <f t="shared" si="45"/>
        <v>0</v>
      </c>
      <c r="I272" s="27">
        <f t="shared" si="46"/>
        <v>0</v>
      </c>
      <c r="J272" s="20"/>
      <c r="K272" s="20"/>
      <c r="L272" s="20"/>
      <c r="M272" s="20"/>
      <c r="N272" s="10" t="s">
        <v>9</v>
      </c>
    </row>
    <row r="273" spans="1:14" ht="15.75" x14ac:dyDescent="0.2">
      <c r="A273" s="66">
        <v>49</v>
      </c>
      <c r="B273" s="98" t="s">
        <v>259</v>
      </c>
      <c r="C273" s="46" t="s">
        <v>10</v>
      </c>
      <c r="D273" s="103">
        <v>25</v>
      </c>
      <c r="E273" s="176">
        <v>0</v>
      </c>
      <c r="F273" s="27">
        <f t="shared" si="44"/>
        <v>0</v>
      </c>
      <c r="G273" s="28">
        <v>0.08</v>
      </c>
      <c r="H273" s="27">
        <f t="shared" si="45"/>
        <v>0</v>
      </c>
      <c r="I273" s="27">
        <f t="shared" si="46"/>
        <v>0</v>
      </c>
      <c r="J273" s="20"/>
      <c r="K273" s="20"/>
      <c r="L273" s="20"/>
      <c r="M273" s="20"/>
      <c r="N273" s="10" t="s">
        <v>9</v>
      </c>
    </row>
    <row r="274" spans="1:14" ht="15.75" x14ac:dyDescent="0.2">
      <c r="A274" s="66">
        <v>50</v>
      </c>
      <c r="B274" s="98" t="s">
        <v>260</v>
      </c>
      <c r="C274" s="46" t="s">
        <v>10</v>
      </c>
      <c r="D274" s="103">
        <v>25</v>
      </c>
      <c r="E274" s="176">
        <v>0</v>
      </c>
      <c r="F274" s="27">
        <f t="shared" si="44"/>
        <v>0</v>
      </c>
      <c r="G274" s="28">
        <v>0.08</v>
      </c>
      <c r="H274" s="27">
        <f t="shared" si="45"/>
        <v>0</v>
      </c>
      <c r="I274" s="27">
        <f t="shared" si="46"/>
        <v>0</v>
      </c>
      <c r="J274" s="20"/>
      <c r="K274" s="20"/>
      <c r="L274" s="20"/>
      <c r="M274" s="20"/>
      <c r="N274" s="10" t="s">
        <v>9</v>
      </c>
    </row>
    <row r="275" spans="1:14" ht="15.75" x14ac:dyDescent="0.2">
      <c r="A275" s="66">
        <v>51</v>
      </c>
      <c r="B275" s="98" t="s">
        <v>259</v>
      </c>
      <c r="C275" s="46" t="s">
        <v>10</v>
      </c>
      <c r="D275" s="103">
        <v>25</v>
      </c>
      <c r="E275" s="176">
        <v>0</v>
      </c>
      <c r="F275" s="27">
        <f t="shared" si="44"/>
        <v>0</v>
      </c>
      <c r="G275" s="28">
        <v>0.08</v>
      </c>
      <c r="H275" s="27">
        <f t="shared" si="45"/>
        <v>0</v>
      </c>
      <c r="I275" s="27">
        <f t="shared" si="46"/>
        <v>0</v>
      </c>
      <c r="J275" s="20"/>
      <c r="K275" s="20"/>
      <c r="L275" s="20"/>
      <c r="M275" s="20"/>
      <c r="N275" s="10" t="s">
        <v>9</v>
      </c>
    </row>
    <row r="276" spans="1:14" ht="15.75" x14ac:dyDescent="0.2">
      <c r="A276" s="66">
        <v>52</v>
      </c>
      <c r="B276" s="98" t="s">
        <v>261</v>
      </c>
      <c r="C276" s="46" t="s">
        <v>10</v>
      </c>
      <c r="D276" s="103">
        <v>25</v>
      </c>
      <c r="E276" s="176">
        <v>0</v>
      </c>
      <c r="F276" s="27">
        <f>D276*E276</f>
        <v>0</v>
      </c>
      <c r="G276" s="28">
        <v>0.08</v>
      </c>
      <c r="H276" s="27">
        <f>F276*G276</f>
        <v>0</v>
      </c>
      <c r="I276" s="27">
        <f>F276+H276</f>
        <v>0</v>
      </c>
      <c r="J276" s="29"/>
      <c r="K276" s="29"/>
      <c r="L276" s="29"/>
      <c r="M276" s="29"/>
      <c r="N276" s="10" t="s">
        <v>9</v>
      </c>
    </row>
    <row r="277" spans="1:14" ht="15.75" x14ac:dyDescent="0.2">
      <c r="A277" s="11"/>
      <c r="B277" s="38" t="s">
        <v>120</v>
      </c>
      <c r="C277" s="39"/>
      <c r="D277" s="40"/>
      <c r="E277" s="109"/>
      <c r="F277" s="31">
        <f>SUM(F225:F276)</f>
        <v>0</v>
      </c>
      <c r="G277" s="61"/>
      <c r="H277" s="31">
        <f>SUM(H225:H276)</f>
        <v>0</v>
      </c>
      <c r="I277" s="31">
        <f>SUM(I225:I276)</f>
        <v>0</v>
      </c>
      <c r="J277" s="13"/>
      <c r="K277" s="13"/>
      <c r="L277" s="13"/>
      <c r="M277" s="13"/>
    </row>
    <row r="278" spans="1:14" ht="30" customHeight="1" x14ac:dyDescent="0.2">
      <c r="B278" s="199" t="s">
        <v>271</v>
      </c>
      <c r="C278" s="199"/>
      <c r="D278" s="199"/>
      <c r="E278" s="199"/>
      <c r="F278" s="199"/>
      <c r="G278" s="199"/>
      <c r="I278" s="45"/>
      <c r="J278" s="42"/>
      <c r="K278" s="42"/>
      <c r="L278" s="42"/>
      <c r="M278" s="42"/>
      <c r="N278" s="42"/>
    </row>
    <row r="279" spans="1:14" ht="16.5" customHeight="1" x14ac:dyDescent="0.2">
      <c r="B279" s="111"/>
      <c r="C279" s="111"/>
      <c r="D279" s="111"/>
      <c r="E279" s="111"/>
      <c r="F279" s="111"/>
      <c r="G279" s="111"/>
      <c r="I279" s="45"/>
      <c r="J279" s="42"/>
      <c r="K279" s="42"/>
      <c r="L279" s="42"/>
      <c r="M279" s="42"/>
      <c r="N279" s="42"/>
    </row>
    <row r="280" spans="1:14" ht="15.75" x14ac:dyDescent="0.2">
      <c r="A280" s="11"/>
      <c r="B280" s="168" t="s">
        <v>272</v>
      </c>
    </row>
    <row r="281" spans="1:14" ht="38.25" x14ac:dyDescent="0.2">
      <c r="A281" s="159" t="s">
        <v>0</v>
      </c>
      <c r="B281" s="160" t="s">
        <v>1</v>
      </c>
      <c r="C281" s="160" t="s">
        <v>2</v>
      </c>
      <c r="D281" s="160" t="s">
        <v>3</v>
      </c>
      <c r="E281" s="171" t="s">
        <v>404</v>
      </c>
      <c r="F281" s="162" t="s">
        <v>4</v>
      </c>
      <c r="G281" s="163" t="s">
        <v>5</v>
      </c>
      <c r="H281" s="164" t="s">
        <v>6</v>
      </c>
      <c r="I281" s="164" t="s">
        <v>7</v>
      </c>
      <c r="J281" s="160" t="s">
        <v>405</v>
      </c>
      <c r="K281" s="160" t="s">
        <v>8</v>
      </c>
      <c r="L281" s="160" t="s">
        <v>402</v>
      </c>
      <c r="M281" s="160" t="s">
        <v>403</v>
      </c>
      <c r="N281" s="159" t="s">
        <v>9</v>
      </c>
    </row>
    <row r="282" spans="1:14" ht="120" x14ac:dyDescent="0.2">
      <c r="A282" s="66" t="s">
        <v>291</v>
      </c>
      <c r="B282" s="47" t="s">
        <v>273</v>
      </c>
      <c r="C282" s="20"/>
      <c r="D282" s="20"/>
      <c r="E282" s="165"/>
      <c r="F282" s="59"/>
      <c r="G282" s="22"/>
      <c r="H282" s="21"/>
      <c r="I282" s="21"/>
      <c r="J282" s="20"/>
      <c r="K282" s="20"/>
      <c r="L282" s="20"/>
      <c r="M282" s="20"/>
      <c r="N282" s="10" t="s">
        <v>9</v>
      </c>
    </row>
    <row r="283" spans="1:14" ht="15.75" x14ac:dyDescent="0.2">
      <c r="A283" s="66">
        <v>1</v>
      </c>
      <c r="B283" s="112" t="s">
        <v>274</v>
      </c>
      <c r="C283" s="116" t="s">
        <v>10</v>
      </c>
      <c r="D283" s="116">
        <v>100</v>
      </c>
      <c r="E283" s="188">
        <v>0</v>
      </c>
      <c r="F283" s="27">
        <f t="shared" ref="F283:F294" si="47">D283*E283</f>
        <v>0</v>
      </c>
      <c r="G283" s="121">
        <v>0.08</v>
      </c>
      <c r="H283" s="27">
        <f t="shared" ref="H283:H294" si="48">F283*G283</f>
        <v>0</v>
      </c>
      <c r="I283" s="27">
        <f t="shared" ref="I283:I299" si="49">F283+H283</f>
        <v>0</v>
      </c>
      <c r="J283" s="20"/>
      <c r="K283" s="20"/>
      <c r="L283" s="20"/>
      <c r="M283" s="20"/>
      <c r="N283" s="10" t="s">
        <v>9</v>
      </c>
    </row>
    <row r="284" spans="1:14" ht="15.75" x14ac:dyDescent="0.2">
      <c r="A284" s="66">
        <v>2</v>
      </c>
      <c r="B284" s="112" t="s">
        <v>275</v>
      </c>
      <c r="C284" s="116" t="s">
        <v>10</v>
      </c>
      <c r="D284" s="116">
        <v>100</v>
      </c>
      <c r="E284" s="188">
        <v>0</v>
      </c>
      <c r="F284" s="27">
        <f t="shared" si="47"/>
        <v>0</v>
      </c>
      <c r="G284" s="121">
        <v>0.08</v>
      </c>
      <c r="H284" s="27">
        <f t="shared" si="48"/>
        <v>0</v>
      </c>
      <c r="I284" s="27">
        <f t="shared" si="49"/>
        <v>0</v>
      </c>
      <c r="J284" s="20"/>
      <c r="K284" s="20"/>
      <c r="L284" s="20"/>
      <c r="M284" s="20"/>
      <c r="N284" s="10" t="s">
        <v>9</v>
      </c>
    </row>
    <row r="285" spans="1:14" ht="15.75" x14ac:dyDescent="0.2">
      <c r="A285" s="66">
        <v>3</v>
      </c>
      <c r="B285" s="113" t="s">
        <v>276</v>
      </c>
      <c r="C285" s="116" t="s">
        <v>10</v>
      </c>
      <c r="D285" s="117">
        <v>20</v>
      </c>
      <c r="E285" s="189">
        <v>0</v>
      </c>
      <c r="F285" s="27">
        <f t="shared" si="47"/>
        <v>0</v>
      </c>
      <c r="G285" s="121">
        <v>0.08</v>
      </c>
      <c r="H285" s="27">
        <f t="shared" si="48"/>
        <v>0</v>
      </c>
      <c r="I285" s="27">
        <f t="shared" si="49"/>
        <v>0</v>
      </c>
      <c r="J285" s="20"/>
      <c r="K285" s="20"/>
      <c r="L285" s="20"/>
      <c r="M285" s="20"/>
      <c r="N285" s="10" t="s">
        <v>9</v>
      </c>
    </row>
    <row r="286" spans="1:14" ht="15.75" x14ac:dyDescent="0.2">
      <c r="A286" s="66">
        <v>4</v>
      </c>
      <c r="B286" s="113" t="s">
        <v>277</v>
      </c>
      <c r="C286" s="116" t="s">
        <v>10</v>
      </c>
      <c r="D286" s="117">
        <v>20</v>
      </c>
      <c r="E286" s="189">
        <v>0</v>
      </c>
      <c r="F286" s="27">
        <f t="shared" si="47"/>
        <v>0</v>
      </c>
      <c r="G286" s="121">
        <v>0.08</v>
      </c>
      <c r="H286" s="27">
        <f t="shared" si="48"/>
        <v>0</v>
      </c>
      <c r="I286" s="27">
        <f t="shared" si="49"/>
        <v>0</v>
      </c>
      <c r="J286" s="20"/>
      <c r="K286" s="20"/>
      <c r="L286" s="20"/>
      <c r="M286" s="20"/>
      <c r="N286" s="10" t="s">
        <v>9</v>
      </c>
    </row>
    <row r="287" spans="1:14" ht="15.75" x14ac:dyDescent="0.2">
      <c r="A287" s="66">
        <v>5</v>
      </c>
      <c r="B287" s="113" t="s">
        <v>278</v>
      </c>
      <c r="C287" s="116" t="s">
        <v>10</v>
      </c>
      <c r="D287" s="117">
        <v>50</v>
      </c>
      <c r="E287" s="189">
        <v>0</v>
      </c>
      <c r="F287" s="27">
        <f t="shared" si="47"/>
        <v>0</v>
      </c>
      <c r="G287" s="121">
        <v>0.08</v>
      </c>
      <c r="H287" s="27">
        <f t="shared" si="48"/>
        <v>0</v>
      </c>
      <c r="I287" s="27">
        <f t="shared" si="49"/>
        <v>0</v>
      </c>
      <c r="J287" s="20"/>
      <c r="K287" s="20"/>
      <c r="L287" s="20"/>
      <c r="M287" s="20"/>
      <c r="N287" s="10" t="s">
        <v>9</v>
      </c>
    </row>
    <row r="288" spans="1:14" ht="15.75" x14ac:dyDescent="0.2">
      <c r="A288" s="66">
        <v>6</v>
      </c>
      <c r="B288" s="113" t="s">
        <v>279</v>
      </c>
      <c r="C288" s="116" t="s">
        <v>10</v>
      </c>
      <c r="D288" s="117">
        <v>50</v>
      </c>
      <c r="E288" s="189">
        <v>0</v>
      </c>
      <c r="F288" s="27">
        <f t="shared" si="47"/>
        <v>0</v>
      </c>
      <c r="G288" s="121">
        <v>0.08</v>
      </c>
      <c r="H288" s="27">
        <f t="shared" si="48"/>
        <v>0</v>
      </c>
      <c r="I288" s="27">
        <f t="shared" si="49"/>
        <v>0</v>
      </c>
      <c r="J288" s="20"/>
      <c r="K288" s="20"/>
      <c r="L288" s="20"/>
      <c r="M288" s="20"/>
      <c r="N288" s="10" t="s">
        <v>9</v>
      </c>
    </row>
    <row r="289" spans="1:14" ht="15.75" x14ac:dyDescent="0.2">
      <c r="A289" s="66">
        <v>7</v>
      </c>
      <c r="B289" s="113" t="s">
        <v>280</v>
      </c>
      <c r="C289" s="116" t="s">
        <v>10</v>
      </c>
      <c r="D289" s="118">
        <v>2000</v>
      </c>
      <c r="E289" s="189">
        <v>0</v>
      </c>
      <c r="F289" s="27">
        <f t="shared" si="47"/>
        <v>0</v>
      </c>
      <c r="G289" s="121">
        <v>0.08</v>
      </c>
      <c r="H289" s="27">
        <f t="shared" si="48"/>
        <v>0</v>
      </c>
      <c r="I289" s="27">
        <f t="shared" si="49"/>
        <v>0</v>
      </c>
      <c r="J289" s="20"/>
      <c r="K289" s="20"/>
      <c r="L289" s="20"/>
      <c r="M289" s="20"/>
      <c r="N289" s="10" t="s">
        <v>9</v>
      </c>
    </row>
    <row r="290" spans="1:14" ht="15.75" x14ac:dyDescent="0.2">
      <c r="A290" s="66">
        <v>8</v>
      </c>
      <c r="B290" s="114" t="s">
        <v>281</v>
      </c>
      <c r="C290" s="116" t="s">
        <v>10</v>
      </c>
      <c r="D290" s="119">
        <v>1000</v>
      </c>
      <c r="E290" s="190">
        <v>0</v>
      </c>
      <c r="F290" s="27">
        <f t="shared" si="47"/>
        <v>0</v>
      </c>
      <c r="G290" s="121">
        <v>0.08</v>
      </c>
      <c r="H290" s="27">
        <f t="shared" si="48"/>
        <v>0</v>
      </c>
      <c r="I290" s="27">
        <f t="shared" si="49"/>
        <v>0</v>
      </c>
      <c r="J290" s="20"/>
      <c r="K290" s="20"/>
      <c r="L290" s="20"/>
      <c r="M290" s="20"/>
      <c r="N290" s="10" t="s">
        <v>9</v>
      </c>
    </row>
    <row r="291" spans="1:14" ht="90" x14ac:dyDescent="0.2">
      <c r="A291" s="66" t="s">
        <v>290</v>
      </c>
      <c r="B291" s="115" t="s">
        <v>282</v>
      </c>
      <c r="C291" s="20"/>
      <c r="D291" s="20"/>
      <c r="E291" s="165"/>
      <c r="F291" s="27"/>
      <c r="G291" s="22"/>
      <c r="H291" s="27"/>
      <c r="I291" s="27"/>
      <c r="J291" s="20"/>
      <c r="K291" s="20"/>
      <c r="L291" s="20"/>
      <c r="M291" s="20"/>
      <c r="N291" s="10" t="s">
        <v>9</v>
      </c>
    </row>
    <row r="292" spans="1:14" ht="15.75" x14ac:dyDescent="0.2">
      <c r="A292" s="66">
        <v>9</v>
      </c>
      <c r="B292" s="115" t="s">
        <v>283</v>
      </c>
      <c r="C292" s="120" t="s">
        <v>10</v>
      </c>
      <c r="D292" s="120">
        <v>80</v>
      </c>
      <c r="E292" s="190">
        <v>0</v>
      </c>
      <c r="F292" s="27">
        <f t="shared" si="47"/>
        <v>0</v>
      </c>
      <c r="G292" s="121">
        <v>0.08</v>
      </c>
      <c r="H292" s="27">
        <f t="shared" si="48"/>
        <v>0</v>
      </c>
      <c r="I292" s="27">
        <f t="shared" si="49"/>
        <v>0</v>
      </c>
      <c r="J292" s="20"/>
      <c r="K292" s="20"/>
      <c r="L292" s="20"/>
      <c r="M292" s="20"/>
      <c r="N292" s="10" t="s">
        <v>9</v>
      </c>
    </row>
    <row r="293" spans="1:14" ht="15.75" x14ac:dyDescent="0.2">
      <c r="A293" s="66">
        <v>10</v>
      </c>
      <c r="B293" s="114" t="s">
        <v>284</v>
      </c>
      <c r="C293" s="120" t="s">
        <v>10</v>
      </c>
      <c r="D293" s="120">
        <v>160</v>
      </c>
      <c r="E293" s="190">
        <v>0</v>
      </c>
      <c r="F293" s="27">
        <f t="shared" si="47"/>
        <v>0</v>
      </c>
      <c r="G293" s="121">
        <v>0.08</v>
      </c>
      <c r="H293" s="27">
        <f t="shared" si="48"/>
        <v>0</v>
      </c>
      <c r="I293" s="27">
        <f t="shared" si="49"/>
        <v>0</v>
      </c>
      <c r="J293" s="20"/>
      <c r="K293" s="20"/>
      <c r="L293" s="20"/>
      <c r="M293" s="20"/>
      <c r="N293" s="10" t="s">
        <v>9</v>
      </c>
    </row>
    <row r="294" spans="1:14" ht="15.75" x14ac:dyDescent="0.2">
      <c r="A294" s="66">
        <v>11</v>
      </c>
      <c r="B294" s="114" t="s">
        <v>285</v>
      </c>
      <c r="C294" s="120" t="s">
        <v>10</v>
      </c>
      <c r="D294" s="120">
        <v>160</v>
      </c>
      <c r="E294" s="190">
        <v>0</v>
      </c>
      <c r="F294" s="27">
        <f t="shared" si="47"/>
        <v>0</v>
      </c>
      <c r="G294" s="121">
        <v>0.08</v>
      </c>
      <c r="H294" s="27">
        <f t="shared" si="48"/>
        <v>0</v>
      </c>
      <c r="I294" s="27">
        <f t="shared" si="49"/>
        <v>0</v>
      </c>
      <c r="J294" s="20"/>
      <c r="K294" s="20"/>
      <c r="L294" s="20"/>
      <c r="M294" s="20"/>
      <c r="N294" s="10" t="s">
        <v>9</v>
      </c>
    </row>
    <row r="295" spans="1:14" ht="150" x14ac:dyDescent="0.2">
      <c r="A295" s="66" t="s">
        <v>289</v>
      </c>
      <c r="B295" s="115" t="s">
        <v>286</v>
      </c>
      <c r="C295" s="20"/>
      <c r="D295" s="20"/>
      <c r="E295" s="165"/>
      <c r="F295" s="27"/>
      <c r="G295" s="22"/>
      <c r="H295" s="27"/>
      <c r="I295" s="27"/>
      <c r="J295" s="20"/>
      <c r="K295" s="20"/>
      <c r="L295" s="20"/>
      <c r="M295" s="20"/>
      <c r="N295" s="10" t="s">
        <v>9</v>
      </c>
    </row>
    <row r="296" spans="1:14" ht="15.75" x14ac:dyDescent="0.2">
      <c r="A296" s="66">
        <v>12</v>
      </c>
      <c r="B296" s="115" t="s">
        <v>287</v>
      </c>
      <c r="C296" s="26" t="s">
        <v>12</v>
      </c>
      <c r="D296" s="120">
        <v>50</v>
      </c>
      <c r="E296" s="190">
        <v>0</v>
      </c>
      <c r="F296" s="27">
        <f t="shared" ref="F296:F299" si="50">D296*E296</f>
        <v>0</v>
      </c>
      <c r="G296" s="28">
        <v>0.08</v>
      </c>
      <c r="H296" s="27">
        <f t="shared" ref="H296:H299" si="51">F296*G296</f>
        <v>0</v>
      </c>
      <c r="I296" s="27">
        <f t="shared" si="49"/>
        <v>0</v>
      </c>
      <c r="J296" s="20"/>
      <c r="K296" s="20"/>
      <c r="L296" s="20"/>
      <c r="M296" s="20"/>
      <c r="N296" s="10" t="s">
        <v>9</v>
      </c>
    </row>
    <row r="297" spans="1:14" ht="15.75" x14ac:dyDescent="0.2">
      <c r="A297" s="66">
        <v>13</v>
      </c>
      <c r="B297" s="115" t="s">
        <v>288</v>
      </c>
      <c r="C297" s="26" t="s">
        <v>12</v>
      </c>
      <c r="D297" s="120">
        <v>50</v>
      </c>
      <c r="E297" s="190">
        <v>0</v>
      </c>
      <c r="F297" s="27">
        <f t="shared" si="50"/>
        <v>0</v>
      </c>
      <c r="G297" s="28">
        <v>0.08</v>
      </c>
      <c r="H297" s="27">
        <f t="shared" si="51"/>
        <v>0</v>
      </c>
      <c r="I297" s="27">
        <f t="shared" si="49"/>
        <v>0</v>
      </c>
      <c r="J297" s="20"/>
      <c r="K297" s="20"/>
      <c r="L297" s="20"/>
      <c r="M297" s="20"/>
      <c r="N297" s="10" t="s">
        <v>9</v>
      </c>
    </row>
    <row r="298" spans="1:14" ht="15.75" x14ac:dyDescent="0.2">
      <c r="A298" s="66">
        <v>14</v>
      </c>
      <c r="B298" s="115" t="s">
        <v>280</v>
      </c>
      <c r="C298" s="26" t="s">
        <v>12</v>
      </c>
      <c r="D298" s="120">
        <v>900</v>
      </c>
      <c r="E298" s="190">
        <v>0</v>
      </c>
      <c r="F298" s="27">
        <f t="shared" si="50"/>
        <v>0</v>
      </c>
      <c r="G298" s="28">
        <v>0.08</v>
      </c>
      <c r="H298" s="27">
        <f t="shared" si="51"/>
        <v>0</v>
      </c>
      <c r="I298" s="27">
        <f t="shared" si="49"/>
        <v>0</v>
      </c>
      <c r="J298" s="20"/>
      <c r="K298" s="20"/>
      <c r="L298" s="20"/>
      <c r="M298" s="20"/>
      <c r="N298" s="10" t="s">
        <v>9</v>
      </c>
    </row>
    <row r="299" spans="1:14" ht="15.75" x14ac:dyDescent="0.2">
      <c r="A299" s="66">
        <v>15</v>
      </c>
      <c r="B299" s="112" t="s">
        <v>281</v>
      </c>
      <c r="C299" s="26" t="s">
        <v>12</v>
      </c>
      <c r="D299" s="122">
        <v>400</v>
      </c>
      <c r="E299" s="189">
        <v>0</v>
      </c>
      <c r="F299" s="27">
        <f t="shared" si="50"/>
        <v>0</v>
      </c>
      <c r="G299" s="28">
        <v>0.08</v>
      </c>
      <c r="H299" s="27">
        <f t="shared" si="51"/>
        <v>0</v>
      </c>
      <c r="I299" s="27">
        <f t="shared" si="49"/>
        <v>0</v>
      </c>
      <c r="J299" s="20"/>
      <c r="K299" s="20"/>
      <c r="L299" s="20"/>
      <c r="M299" s="20"/>
      <c r="N299" s="10" t="s">
        <v>9</v>
      </c>
    </row>
    <row r="300" spans="1:14" ht="15.75" x14ac:dyDescent="0.2">
      <c r="A300" s="11"/>
      <c r="B300" s="38" t="s">
        <v>121</v>
      </c>
      <c r="C300" s="39"/>
      <c r="D300" s="40"/>
      <c r="E300" s="109"/>
      <c r="F300" s="31">
        <f>SUM(F283:F299)</f>
        <v>0</v>
      </c>
      <c r="G300" s="61"/>
      <c r="H300" s="31">
        <f t="shared" ref="H300:I300" si="52">SUM(H283:H299)</f>
        <v>0</v>
      </c>
      <c r="I300" s="31">
        <f t="shared" si="52"/>
        <v>0</v>
      </c>
      <c r="J300" s="13"/>
      <c r="K300" s="13"/>
      <c r="L300" s="13"/>
      <c r="M300" s="13"/>
    </row>
    <row r="301" spans="1:14" ht="15.75" x14ac:dyDescent="0.2">
      <c r="I301" s="45"/>
      <c r="J301" s="42"/>
      <c r="K301" s="42"/>
      <c r="L301" s="42"/>
      <c r="M301" s="42"/>
      <c r="N301" s="42"/>
    </row>
    <row r="303" spans="1:14" ht="15.75" x14ac:dyDescent="0.2">
      <c r="A303" s="11"/>
      <c r="B303" s="168" t="s">
        <v>354</v>
      </c>
    </row>
    <row r="304" spans="1:14" ht="38.25" x14ac:dyDescent="0.2">
      <c r="A304" s="159" t="s">
        <v>0</v>
      </c>
      <c r="B304" s="160" t="s">
        <v>1</v>
      </c>
      <c r="C304" s="160" t="s">
        <v>2</v>
      </c>
      <c r="D304" s="160" t="s">
        <v>3</v>
      </c>
      <c r="E304" s="171" t="s">
        <v>404</v>
      </c>
      <c r="F304" s="162" t="s">
        <v>4</v>
      </c>
      <c r="G304" s="163" t="s">
        <v>5</v>
      </c>
      <c r="H304" s="164" t="s">
        <v>6</v>
      </c>
      <c r="I304" s="164" t="s">
        <v>7</v>
      </c>
      <c r="J304" s="160" t="s">
        <v>405</v>
      </c>
      <c r="K304" s="160" t="s">
        <v>8</v>
      </c>
      <c r="L304" s="160" t="s">
        <v>402</v>
      </c>
      <c r="M304" s="160" t="s">
        <v>403</v>
      </c>
      <c r="N304" s="159" t="s">
        <v>9</v>
      </c>
    </row>
    <row r="305" spans="1:14" ht="45" x14ac:dyDescent="0.2">
      <c r="A305" s="66" t="s">
        <v>291</v>
      </c>
      <c r="B305" s="47" t="s">
        <v>292</v>
      </c>
      <c r="C305" s="26"/>
      <c r="D305" s="20"/>
      <c r="E305" s="165"/>
      <c r="F305" s="21"/>
      <c r="G305" s="22"/>
      <c r="H305" s="21"/>
      <c r="I305" s="27"/>
      <c r="J305" s="20"/>
      <c r="K305" s="20"/>
      <c r="L305" s="20"/>
      <c r="M305" s="20"/>
      <c r="N305" s="10" t="s">
        <v>411</v>
      </c>
    </row>
    <row r="306" spans="1:14" ht="15.75" x14ac:dyDescent="0.2">
      <c r="A306" s="66">
        <v>1</v>
      </c>
      <c r="B306" s="123" t="s">
        <v>293</v>
      </c>
      <c r="C306" s="26" t="s">
        <v>12</v>
      </c>
      <c r="D306" s="126">
        <v>20</v>
      </c>
      <c r="E306" s="185">
        <v>0</v>
      </c>
      <c r="F306" s="27">
        <f t="shared" ref="F306:F310" si="53">D306*E306</f>
        <v>0</v>
      </c>
      <c r="G306" s="28">
        <v>0.08</v>
      </c>
      <c r="H306" s="27">
        <f t="shared" ref="H306:H310" si="54">F306*G306</f>
        <v>0</v>
      </c>
      <c r="I306" s="27">
        <f t="shared" ref="I306:I307" si="55">F306+H306</f>
        <v>0</v>
      </c>
      <c r="J306" s="20"/>
      <c r="K306" s="20"/>
      <c r="L306" s="20"/>
      <c r="M306" s="20"/>
      <c r="N306" s="10" t="s">
        <v>411</v>
      </c>
    </row>
    <row r="307" spans="1:14" ht="15.75" x14ac:dyDescent="0.2">
      <c r="A307" s="66">
        <v>2</v>
      </c>
      <c r="B307" s="123" t="s">
        <v>294</v>
      </c>
      <c r="C307" s="26" t="s">
        <v>12</v>
      </c>
      <c r="D307" s="126">
        <v>20</v>
      </c>
      <c r="E307" s="185">
        <v>0</v>
      </c>
      <c r="F307" s="27">
        <f t="shared" si="53"/>
        <v>0</v>
      </c>
      <c r="G307" s="28">
        <v>0.08</v>
      </c>
      <c r="H307" s="27">
        <f t="shared" si="54"/>
        <v>0</v>
      </c>
      <c r="I307" s="27">
        <f t="shared" si="55"/>
        <v>0</v>
      </c>
      <c r="J307" s="20"/>
      <c r="K307" s="20"/>
      <c r="L307" s="20"/>
      <c r="M307" s="20"/>
      <c r="N307" s="10" t="s">
        <v>411</v>
      </c>
    </row>
    <row r="308" spans="1:14" ht="105" x14ac:dyDescent="0.2">
      <c r="A308" s="66" t="s">
        <v>290</v>
      </c>
      <c r="B308" s="47" t="s">
        <v>295</v>
      </c>
      <c r="C308" s="26"/>
      <c r="D308" s="20"/>
      <c r="E308" s="165"/>
      <c r="F308" s="27"/>
      <c r="G308" s="22"/>
      <c r="H308" s="27"/>
      <c r="I308" s="27"/>
      <c r="J308" s="20"/>
      <c r="K308" s="20"/>
      <c r="L308" s="20"/>
      <c r="M308" s="20"/>
      <c r="N308" s="10" t="s">
        <v>411</v>
      </c>
    </row>
    <row r="309" spans="1:14" ht="15.75" x14ac:dyDescent="0.2">
      <c r="A309" s="66">
        <v>3</v>
      </c>
      <c r="B309" s="123" t="s">
        <v>296</v>
      </c>
      <c r="C309" s="26" t="s">
        <v>12</v>
      </c>
      <c r="D309" s="126">
        <v>20</v>
      </c>
      <c r="E309" s="185">
        <v>0</v>
      </c>
      <c r="F309" s="27">
        <f t="shared" si="53"/>
        <v>0</v>
      </c>
      <c r="G309" s="28">
        <v>0.08</v>
      </c>
      <c r="H309" s="27">
        <f t="shared" si="54"/>
        <v>0</v>
      </c>
      <c r="I309" s="27">
        <f t="shared" ref="I309:I310" si="56">F309+H309</f>
        <v>0</v>
      </c>
      <c r="J309" s="20"/>
      <c r="K309" s="20"/>
      <c r="L309" s="20"/>
      <c r="M309" s="20"/>
      <c r="N309" s="10" t="s">
        <v>411</v>
      </c>
    </row>
    <row r="310" spans="1:14" ht="15.75" x14ac:dyDescent="0.2">
      <c r="A310" s="66">
        <v>4</v>
      </c>
      <c r="B310" s="123" t="s">
        <v>297</v>
      </c>
      <c r="C310" s="26" t="s">
        <v>12</v>
      </c>
      <c r="D310" s="126">
        <v>20</v>
      </c>
      <c r="E310" s="185">
        <v>0</v>
      </c>
      <c r="F310" s="27">
        <f t="shared" si="53"/>
        <v>0</v>
      </c>
      <c r="G310" s="28">
        <v>0.08</v>
      </c>
      <c r="H310" s="27">
        <f t="shared" si="54"/>
        <v>0</v>
      </c>
      <c r="I310" s="27">
        <f t="shared" si="56"/>
        <v>0</v>
      </c>
      <c r="J310" s="20"/>
      <c r="K310" s="20"/>
      <c r="L310" s="20"/>
      <c r="M310" s="20"/>
      <c r="N310" s="10" t="s">
        <v>411</v>
      </c>
    </row>
    <row r="311" spans="1:14" ht="105" x14ac:dyDescent="0.2">
      <c r="A311" s="66" t="s">
        <v>317</v>
      </c>
      <c r="B311" s="47" t="s">
        <v>298</v>
      </c>
      <c r="C311" s="26"/>
      <c r="D311" s="20"/>
      <c r="E311" s="165"/>
      <c r="F311" s="27"/>
      <c r="G311" s="22"/>
      <c r="H311" s="27"/>
      <c r="I311" s="27"/>
      <c r="J311" s="20"/>
      <c r="K311" s="20"/>
      <c r="L311" s="20"/>
      <c r="M311" s="20"/>
      <c r="N311" s="10" t="s">
        <v>411</v>
      </c>
    </row>
    <row r="312" spans="1:14" ht="15.75" x14ac:dyDescent="0.2">
      <c r="A312" s="66">
        <v>5</v>
      </c>
      <c r="B312" s="124" t="s">
        <v>299</v>
      </c>
      <c r="C312" s="26" t="s">
        <v>12</v>
      </c>
      <c r="D312" s="126">
        <v>20</v>
      </c>
      <c r="E312" s="185">
        <v>0</v>
      </c>
      <c r="F312" s="27">
        <f t="shared" ref="F312:F314" si="57">D312*E312</f>
        <v>0</v>
      </c>
      <c r="G312" s="28">
        <v>0.08</v>
      </c>
      <c r="H312" s="27">
        <f t="shared" ref="H312:H314" si="58">F312*G312</f>
        <v>0</v>
      </c>
      <c r="I312" s="27">
        <f t="shared" ref="I312:I315" si="59">F312+H312</f>
        <v>0</v>
      </c>
      <c r="J312" s="20"/>
      <c r="K312" s="20"/>
      <c r="L312" s="20"/>
      <c r="M312" s="20"/>
      <c r="N312" s="10" t="s">
        <v>411</v>
      </c>
    </row>
    <row r="313" spans="1:14" ht="15.75" x14ac:dyDescent="0.2">
      <c r="A313" s="66">
        <v>6</v>
      </c>
      <c r="B313" s="124" t="s">
        <v>300</v>
      </c>
      <c r="C313" s="26" t="s">
        <v>12</v>
      </c>
      <c r="D313" s="126">
        <v>20</v>
      </c>
      <c r="E313" s="185">
        <v>0</v>
      </c>
      <c r="F313" s="27">
        <f t="shared" si="57"/>
        <v>0</v>
      </c>
      <c r="G313" s="28">
        <v>0.08</v>
      </c>
      <c r="H313" s="27">
        <f t="shared" si="58"/>
        <v>0</v>
      </c>
      <c r="I313" s="27">
        <f t="shared" si="59"/>
        <v>0</v>
      </c>
      <c r="J313" s="20"/>
      <c r="K313" s="20"/>
      <c r="L313" s="20"/>
      <c r="M313" s="20"/>
      <c r="N313" s="10" t="s">
        <v>411</v>
      </c>
    </row>
    <row r="314" spans="1:14" ht="15.75" x14ac:dyDescent="0.2">
      <c r="A314" s="66">
        <v>7</v>
      </c>
      <c r="B314" s="124" t="s">
        <v>301</v>
      </c>
      <c r="C314" s="26" t="s">
        <v>12</v>
      </c>
      <c r="D314" s="126">
        <v>20</v>
      </c>
      <c r="E314" s="185">
        <v>0</v>
      </c>
      <c r="F314" s="27">
        <f t="shared" si="57"/>
        <v>0</v>
      </c>
      <c r="G314" s="28">
        <v>0.08</v>
      </c>
      <c r="H314" s="27">
        <f t="shared" si="58"/>
        <v>0</v>
      </c>
      <c r="I314" s="27">
        <f t="shared" si="59"/>
        <v>0</v>
      </c>
      <c r="J314" s="20"/>
      <c r="K314" s="20"/>
      <c r="L314" s="20"/>
      <c r="M314" s="20"/>
      <c r="N314" s="10" t="s">
        <v>411</v>
      </c>
    </row>
    <row r="315" spans="1:14" ht="15.75" x14ac:dyDescent="0.2">
      <c r="A315" s="66">
        <v>8</v>
      </c>
      <c r="B315" s="123" t="s">
        <v>302</v>
      </c>
      <c r="C315" s="26" t="s">
        <v>12</v>
      </c>
      <c r="D315" s="126">
        <v>20</v>
      </c>
      <c r="E315" s="185">
        <v>0</v>
      </c>
      <c r="F315" s="27">
        <f t="shared" ref="F315:F320" si="60">D315*E315</f>
        <v>0</v>
      </c>
      <c r="G315" s="28">
        <v>0.08</v>
      </c>
      <c r="H315" s="27">
        <f t="shared" ref="H315:H319" si="61">F315*G315</f>
        <v>0</v>
      </c>
      <c r="I315" s="27">
        <f t="shared" si="59"/>
        <v>0</v>
      </c>
      <c r="J315" s="20"/>
      <c r="K315" s="20"/>
      <c r="L315" s="20"/>
      <c r="M315" s="20"/>
      <c r="N315" s="10" t="s">
        <v>411</v>
      </c>
    </row>
    <row r="316" spans="1:14" ht="60" x14ac:dyDescent="0.2">
      <c r="A316" s="66" t="s">
        <v>318</v>
      </c>
      <c r="B316" s="47" t="s">
        <v>303</v>
      </c>
      <c r="C316" s="26"/>
      <c r="D316" s="20"/>
      <c r="E316" s="165"/>
      <c r="F316" s="27"/>
      <c r="G316" s="22"/>
      <c r="H316" s="27"/>
      <c r="I316" s="27"/>
      <c r="J316" s="20"/>
      <c r="K316" s="20"/>
      <c r="L316" s="20"/>
      <c r="M316" s="20"/>
      <c r="N316" s="10" t="s">
        <v>411</v>
      </c>
    </row>
    <row r="317" spans="1:14" ht="15.75" x14ac:dyDescent="0.2">
      <c r="A317" s="66">
        <v>9</v>
      </c>
      <c r="B317" s="124" t="s">
        <v>299</v>
      </c>
      <c r="C317" s="26" t="s">
        <v>12</v>
      </c>
      <c r="D317" s="126">
        <v>10</v>
      </c>
      <c r="E317" s="185">
        <v>0</v>
      </c>
      <c r="F317" s="27">
        <f t="shared" si="60"/>
        <v>0</v>
      </c>
      <c r="G317" s="28">
        <v>0.08</v>
      </c>
      <c r="H317" s="27">
        <f t="shared" si="61"/>
        <v>0</v>
      </c>
      <c r="I317" s="27">
        <f t="shared" ref="I317:I321" si="62">F317+H317</f>
        <v>0</v>
      </c>
      <c r="J317" s="20"/>
      <c r="K317" s="20"/>
      <c r="L317" s="20"/>
      <c r="M317" s="20"/>
      <c r="N317" s="10" t="s">
        <v>411</v>
      </c>
    </row>
    <row r="318" spans="1:14" ht="15.75" x14ac:dyDescent="0.2">
      <c r="A318" s="66">
        <v>10</v>
      </c>
      <c r="B318" s="123" t="s">
        <v>304</v>
      </c>
      <c r="C318" s="26" t="s">
        <v>12</v>
      </c>
      <c r="D318" s="126">
        <v>10</v>
      </c>
      <c r="E318" s="185">
        <v>0</v>
      </c>
      <c r="F318" s="27">
        <f t="shared" si="60"/>
        <v>0</v>
      </c>
      <c r="G318" s="28">
        <v>0.08</v>
      </c>
      <c r="H318" s="27">
        <f t="shared" si="61"/>
        <v>0</v>
      </c>
      <c r="I318" s="27">
        <f t="shared" si="62"/>
        <v>0</v>
      </c>
      <c r="J318" s="20"/>
      <c r="K318" s="20"/>
      <c r="L318" s="20"/>
      <c r="M318" s="20"/>
      <c r="N318" s="10" t="s">
        <v>411</v>
      </c>
    </row>
    <row r="319" spans="1:14" ht="15.75" x14ac:dyDescent="0.2">
      <c r="A319" s="66">
        <v>11</v>
      </c>
      <c r="B319" s="123" t="s">
        <v>305</v>
      </c>
      <c r="C319" s="26" t="s">
        <v>12</v>
      </c>
      <c r="D319" s="126">
        <v>10</v>
      </c>
      <c r="E319" s="185">
        <v>0</v>
      </c>
      <c r="F319" s="27">
        <f t="shared" si="60"/>
        <v>0</v>
      </c>
      <c r="G319" s="28">
        <v>0.08</v>
      </c>
      <c r="H319" s="27">
        <f t="shared" si="61"/>
        <v>0</v>
      </c>
      <c r="I319" s="27">
        <f t="shared" si="62"/>
        <v>0</v>
      </c>
      <c r="J319" s="20"/>
      <c r="K319" s="20"/>
      <c r="L319" s="20"/>
      <c r="M319" s="20"/>
      <c r="N319" s="10" t="s">
        <v>411</v>
      </c>
    </row>
    <row r="320" spans="1:14" ht="15.75" x14ac:dyDescent="0.2">
      <c r="A320" s="66">
        <v>12</v>
      </c>
      <c r="B320" s="123" t="s">
        <v>306</v>
      </c>
      <c r="C320" s="26" t="s">
        <v>12</v>
      </c>
      <c r="D320" s="126">
        <v>10</v>
      </c>
      <c r="E320" s="185">
        <v>0</v>
      </c>
      <c r="F320" s="27">
        <f t="shared" si="60"/>
        <v>0</v>
      </c>
      <c r="G320" s="28">
        <v>0.08</v>
      </c>
      <c r="H320" s="27">
        <f t="shared" ref="H320:H321" si="63">F320*G320</f>
        <v>0</v>
      </c>
      <c r="I320" s="27">
        <f t="shared" si="62"/>
        <v>0</v>
      </c>
      <c r="J320" s="20"/>
      <c r="K320" s="20"/>
      <c r="L320" s="20"/>
      <c r="M320" s="20"/>
      <c r="N320" s="10" t="s">
        <v>411</v>
      </c>
    </row>
    <row r="321" spans="1:14" ht="15.75" x14ac:dyDescent="0.2">
      <c r="A321" s="66">
        <v>13</v>
      </c>
      <c r="B321" s="123" t="s">
        <v>307</v>
      </c>
      <c r="C321" s="26" t="s">
        <v>12</v>
      </c>
      <c r="D321" s="126">
        <v>10</v>
      </c>
      <c r="E321" s="185">
        <v>0</v>
      </c>
      <c r="F321" s="27">
        <f t="shared" ref="F321:F330" si="64">D321*E321</f>
        <v>0</v>
      </c>
      <c r="G321" s="28">
        <v>0.08</v>
      </c>
      <c r="H321" s="27">
        <f t="shared" si="63"/>
        <v>0</v>
      </c>
      <c r="I321" s="27">
        <f t="shared" si="62"/>
        <v>0</v>
      </c>
      <c r="J321" s="20"/>
      <c r="K321" s="20"/>
      <c r="L321" s="20"/>
      <c r="M321" s="20"/>
      <c r="N321" s="10" t="s">
        <v>411</v>
      </c>
    </row>
    <row r="322" spans="1:14" ht="246.75" customHeight="1" x14ac:dyDescent="0.2">
      <c r="A322" s="66" t="s">
        <v>319</v>
      </c>
      <c r="B322" s="47" t="s">
        <v>308</v>
      </c>
      <c r="C322" s="26"/>
      <c r="D322" s="20"/>
      <c r="E322" s="165"/>
      <c r="F322" s="27"/>
      <c r="G322" s="22"/>
      <c r="H322" s="27"/>
      <c r="I322" s="27"/>
      <c r="J322" s="20"/>
      <c r="K322" s="20"/>
      <c r="L322" s="20"/>
      <c r="M322" s="20"/>
      <c r="N322" s="10" t="s">
        <v>411</v>
      </c>
    </row>
    <row r="323" spans="1:14" ht="21" customHeight="1" x14ac:dyDescent="0.2">
      <c r="A323" s="66">
        <v>14</v>
      </c>
      <c r="B323" s="124" t="s">
        <v>299</v>
      </c>
      <c r="C323" s="26" t="s">
        <v>12</v>
      </c>
      <c r="D323" s="126">
        <v>80</v>
      </c>
      <c r="E323" s="185">
        <v>0</v>
      </c>
      <c r="F323" s="27">
        <f t="shared" si="64"/>
        <v>0</v>
      </c>
      <c r="G323" s="28">
        <v>0.08</v>
      </c>
      <c r="H323" s="27">
        <f t="shared" ref="H323:H330" si="65">F323*G323</f>
        <v>0</v>
      </c>
      <c r="I323" s="27">
        <f t="shared" ref="I323:I330" si="66">F323+H323</f>
        <v>0</v>
      </c>
      <c r="J323" s="20"/>
      <c r="K323" s="20"/>
      <c r="L323" s="20"/>
      <c r="M323" s="20"/>
      <c r="N323" s="10" t="s">
        <v>411</v>
      </c>
    </row>
    <row r="324" spans="1:14" ht="16.5" customHeight="1" x14ac:dyDescent="0.2">
      <c r="A324" s="66">
        <v>15</v>
      </c>
      <c r="B324" s="123" t="s">
        <v>309</v>
      </c>
      <c r="C324" s="26" t="s">
        <v>12</v>
      </c>
      <c r="D324" s="127">
        <v>80</v>
      </c>
      <c r="E324" s="185">
        <v>0</v>
      </c>
      <c r="F324" s="27">
        <f t="shared" si="64"/>
        <v>0</v>
      </c>
      <c r="G324" s="28">
        <v>0.08</v>
      </c>
      <c r="H324" s="27">
        <f t="shared" si="65"/>
        <v>0</v>
      </c>
      <c r="I324" s="27">
        <f t="shared" si="66"/>
        <v>0</v>
      </c>
      <c r="J324" s="20"/>
      <c r="K324" s="20"/>
      <c r="L324" s="20"/>
      <c r="M324" s="20"/>
      <c r="N324" s="10" t="s">
        <v>411</v>
      </c>
    </row>
    <row r="325" spans="1:14" ht="18.75" customHeight="1" x14ac:dyDescent="0.2">
      <c r="A325" s="66">
        <v>16</v>
      </c>
      <c r="B325" s="123" t="s">
        <v>310</v>
      </c>
      <c r="C325" s="26" t="s">
        <v>12</v>
      </c>
      <c r="D325" s="127">
        <v>80</v>
      </c>
      <c r="E325" s="185">
        <v>0</v>
      </c>
      <c r="F325" s="27">
        <f t="shared" si="64"/>
        <v>0</v>
      </c>
      <c r="G325" s="28">
        <v>0.08</v>
      </c>
      <c r="H325" s="27">
        <f t="shared" si="65"/>
        <v>0</v>
      </c>
      <c r="I325" s="27">
        <f t="shared" si="66"/>
        <v>0</v>
      </c>
      <c r="J325" s="20"/>
      <c r="K325" s="20"/>
      <c r="L325" s="20"/>
      <c r="M325" s="20"/>
      <c r="N325" s="10" t="s">
        <v>411</v>
      </c>
    </row>
    <row r="326" spans="1:14" ht="18" customHeight="1" x14ac:dyDescent="0.2">
      <c r="A326" s="66">
        <v>17</v>
      </c>
      <c r="B326" s="123" t="s">
        <v>311</v>
      </c>
      <c r="C326" s="26" t="s">
        <v>12</v>
      </c>
      <c r="D326" s="127">
        <v>160</v>
      </c>
      <c r="E326" s="185">
        <v>0</v>
      </c>
      <c r="F326" s="27">
        <f t="shared" si="64"/>
        <v>0</v>
      </c>
      <c r="G326" s="28">
        <v>0.08</v>
      </c>
      <c r="H326" s="27">
        <f t="shared" si="65"/>
        <v>0</v>
      </c>
      <c r="I326" s="27">
        <f t="shared" si="66"/>
        <v>0</v>
      </c>
      <c r="J326" s="20"/>
      <c r="K326" s="20"/>
      <c r="L326" s="20"/>
      <c r="M326" s="20"/>
      <c r="N326" s="10" t="s">
        <v>411</v>
      </c>
    </row>
    <row r="327" spans="1:14" ht="15" customHeight="1" x14ac:dyDescent="0.2">
      <c r="A327" s="66">
        <v>18</v>
      </c>
      <c r="B327" s="123" t="s">
        <v>312</v>
      </c>
      <c r="C327" s="26" t="s">
        <v>12</v>
      </c>
      <c r="D327" s="127">
        <v>10</v>
      </c>
      <c r="E327" s="185">
        <v>0</v>
      </c>
      <c r="F327" s="27">
        <f t="shared" si="64"/>
        <v>0</v>
      </c>
      <c r="G327" s="28">
        <v>0.08</v>
      </c>
      <c r="H327" s="27">
        <f t="shared" si="65"/>
        <v>0</v>
      </c>
      <c r="I327" s="27">
        <f t="shared" si="66"/>
        <v>0</v>
      </c>
      <c r="J327" s="20"/>
      <c r="K327" s="20"/>
      <c r="L327" s="20"/>
      <c r="M327" s="20"/>
      <c r="N327" s="10" t="s">
        <v>411</v>
      </c>
    </row>
    <row r="328" spans="1:14" ht="15" customHeight="1" x14ac:dyDescent="0.2">
      <c r="A328" s="66">
        <v>19</v>
      </c>
      <c r="B328" s="123" t="s">
        <v>313</v>
      </c>
      <c r="C328" s="26" t="s">
        <v>12</v>
      </c>
      <c r="D328" s="127">
        <v>10</v>
      </c>
      <c r="E328" s="185">
        <v>0</v>
      </c>
      <c r="F328" s="27">
        <f t="shared" si="64"/>
        <v>0</v>
      </c>
      <c r="G328" s="28">
        <v>0.08</v>
      </c>
      <c r="H328" s="27">
        <f t="shared" si="65"/>
        <v>0</v>
      </c>
      <c r="I328" s="27">
        <f t="shared" si="66"/>
        <v>0</v>
      </c>
      <c r="J328" s="20"/>
      <c r="K328" s="20"/>
      <c r="L328" s="20"/>
      <c r="M328" s="20"/>
      <c r="N328" s="10" t="s">
        <v>411</v>
      </c>
    </row>
    <row r="329" spans="1:14" ht="15" customHeight="1" x14ac:dyDescent="0.2">
      <c r="A329" s="66">
        <v>20</v>
      </c>
      <c r="B329" s="123" t="s">
        <v>314</v>
      </c>
      <c r="C329" s="26" t="s">
        <v>12</v>
      </c>
      <c r="D329" s="127">
        <v>10</v>
      </c>
      <c r="E329" s="185">
        <v>0</v>
      </c>
      <c r="F329" s="27">
        <f t="shared" si="64"/>
        <v>0</v>
      </c>
      <c r="G329" s="28">
        <v>0.08</v>
      </c>
      <c r="H329" s="27">
        <f t="shared" si="65"/>
        <v>0</v>
      </c>
      <c r="I329" s="27">
        <f t="shared" si="66"/>
        <v>0</v>
      </c>
      <c r="J329" s="20"/>
      <c r="K329" s="20"/>
      <c r="L329" s="20"/>
      <c r="M329" s="20"/>
      <c r="N329" s="10" t="s">
        <v>411</v>
      </c>
    </row>
    <row r="330" spans="1:14" ht="15" customHeight="1" x14ac:dyDescent="0.2">
      <c r="A330" s="66">
        <v>21</v>
      </c>
      <c r="B330" s="125" t="s">
        <v>315</v>
      </c>
      <c r="C330" s="26" t="s">
        <v>12</v>
      </c>
      <c r="D330" s="127">
        <v>80</v>
      </c>
      <c r="E330" s="191">
        <v>0</v>
      </c>
      <c r="F330" s="27">
        <f t="shared" si="64"/>
        <v>0</v>
      </c>
      <c r="G330" s="28">
        <v>0.08</v>
      </c>
      <c r="H330" s="27">
        <f t="shared" si="65"/>
        <v>0</v>
      </c>
      <c r="I330" s="27">
        <f t="shared" si="66"/>
        <v>0</v>
      </c>
      <c r="J330" s="20"/>
      <c r="K330" s="20"/>
      <c r="L330" s="20"/>
      <c r="M330" s="20"/>
      <c r="N330" s="10" t="s">
        <v>411</v>
      </c>
    </row>
    <row r="331" spans="1:14" ht="15" x14ac:dyDescent="0.2">
      <c r="A331" s="66">
        <v>22</v>
      </c>
      <c r="B331" s="94" t="s">
        <v>316</v>
      </c>
      <c r="C331" s="26" t="s">
        <v>12</v>
      </c>
      <c r="D331" s="26">
        <v>80</v>
      </c>
      <c r="E331" s="176">
        <v>0</v>
      </c>
      <c r="F331" s="27">
        <f>D331*E331</f>
        <v>0</v>
      </c>
      <c r="G331" s="28">
        <v>0.08</v>
      </c>
      <c r="H331" s="27">
        <f>F331*G331</f>
        <v>0</v>
      </c>
      <c r="I331" s="27">
        <f>F331+H331</f>
        <v>0</v>
      </c>
      <c r="J331" s="29"/>
      <c r="K331" s="29"/>
      <c r="L331" s="29"/>
      <c r="M331" s="29"/>
      <c r="N331" s="10" t="s">
        <v>411</v>
      </c>
    </row>
    <row r="332" spans="1:14" ht="105" x14ac:dyDescent="0.2">
      <c r="A332" s="67" t="s">
        <v>321</v>
      </c>
      <c r="B332" s="53" t="s">
        <v>320</v>
      </c>
      <c r="C332" s="51"/>
      <c r="D332" s="51"/>
      <c r="E332" s="192"/>
      <c r="F332" s="27"/>
      <c r="G332" s="28"/>
      <c r="H332" s="27"/>
      <c r="I332" s="27"/>
      <c r="J332" s="29"/>
      <c r="K332" s="29"/>
      <c r="L332" s="29"/>
      <c r="M332" s="29"/>
      <c r="N332" s="10" t="s">
        <v>411</v>
      </c>
    </row>
    <row r="333" spans="1:14" ht="15" x14ac:dyDescent="0.2">
      <c r="A333" s="67">
        <v>23</v>
      </c>
      <c r="B333" s="124" t="s">
        <v>322</v>
      </c>
      <c r="C333" s="26" t="s">
        <v>12</v>
      </c>
      <c r="D333" s="126">
        <v>60</v>
      </c>
      <c r="E333" s="185">
        <v>0</v>
      </c>
      <c r="F333" s="27">
        <f t="shared" ref="F333:F377" si="67">D333*E333</f>
        <v>0</v>
      </c>
      <c r="G333" s="28">
        <v>0.08</v>
      </c>
      <c r="H333" s="27">
        <f t="shared" ref="H333:H377" si="68">F333*G333</f>
        <v>0</v>
      </c>
      <c r="I333" s="27">
        <f t="shared" ref="I333:I377" si="69">F333+H333</f>
        <v>0</v>
      </c>
      <c r="J333" s="29"/>
      <c r="K333" s="29"/>
      <c r="L333" s="29"/>
      <c r="M333" s="29"/>
      <c r="N333" s="10" t="s">
        <v>411</v>
      </c>
    </row>
    <row r="334" spans="1:14" ht="15" x14ac:dyDescent="0.2">
      <c r="A334" s="67">
        <v>24</v>
      </c>
      <c r="B334" s="124" t="s">
        <v>323</v>
      </c>
      <c r="C334" s="26" t="s">
        <v>12</v>
      </c>
      <c r="D334" s="126">
        <v>60</v>
      </c>
      <c r="E334" s="185">
        <v>0</v>
      </c>
      <c r="F334" s="27">
        <f t="shared" si="67"/>
        <v>0</v>
      </c>
      <c r="G334" s="28">
        <v>0.08</v>
      </c>
      <c r="H334" s="27">
        <f t="shared" si="68"/>
        <v>0</v>
      </c>
      <c r="I334" s="27">
        <f t="shared" si="69"/>
        <v>0</v>
      </c>
      <c r="J334" s="29"/>
      <c r="K334" s="29"/>
      <c r="L334" s="29"/>
      <c r="M334" s="29"/>
      <c r="N334" s="10" t="s">
        <v>411</v>
      </c>
    </row>
    <row r="335" spans="1:14" ht="15" x14ac:dyDescent="0.2">
      <c r="A335" s="67">
        <v>25</v>
      </c>
      <c r="B335" s="124" t="s">
        <v>300</v>
      </c>
      <c r="C335" s="26" t="s">
        <v>12</v>
      </c>
      <c r="D335" s="126">
        <v>60</v>
      </c>
      <c r="E335" s="185">
        <v>0</v>
      </c>
      <c r="F335" s="27">
        <f t="shared" si="67"/>
        <v>0</v>
      </c>
      <c r="G335" s="28">
        <v>0.08</v>
      </c>
      <c r="H335" s="27">
        <f t="shared" si="68"/>
        <v>0</v>
      </c>
      <c r="I335" s="27">
        <f t="shared" si="69"/>
        <v>0</v>
      </c>
      <c r="J335" s="29"/>
      <c r="K335" s="29"/>
      <c r="L335" s="29"/>
      <c r="M335" s="29"/>
      <c r="N335" s="10" t="s">
        <v>411</v>
      </c>
    </row>
    <row r="336" spans="1:14" ht="15" x14ac:dyDescent="0.2">
      <c r="A336" s="67">
        <v>26</v>
      </c>
      <c r="B336" s="124" t="s">
        <v>301</v>
      </c>
      <c r="C336" s="26" t="s">
        <v>12</v>
      </c>
      <c r="D336" s="126">
        <v>60</v>
      </c>
      <c r="E336" s="185">
        <v>0</v>
      </c>
      <c r="F336" s="27">
        <f t="shared" si="67"/>
        <v>0</v>
      </c>
      <c r="G336" s="28">
        <v>0.08</v>
      </c>
      <c r="H336" s="27">
        <f t="shared" si="68"/>
        <v>0</v>
      </c>
      <c r="I336" s="27">
        <f t="shared" si="69"/>
        <v>0</v>
      </c>
      <c r="J336" s="29"/>
      <c r="K336" s="29"/>
      <c r="L336" s="29"/>
      <c r="M336" s="29"/>
      <c r="N336" s="10" t="s">
        <v>411</v>
      </c>
    </row>
    <row r="337" spans="1:14" ht="90" x14ac:dyDescent="0.2">
      <c r="A337" s="67" t="s">
        <v>325</v>
      </c>
      <c r="B337" s="53" t="s">
        <v>324</v>
      </c>
      <c r="C337" s="26"/>
      <c r="D337" s="51"/>
      <c r="E337" s="192"/>
      <c r="F337" s="27"/>
      <c r="G337" s="28"/>
      <c r="H337" s="27"/>
      <c r="I337" s="27"/>
      <c r="J337" s="29"/>
      <c r="K337" s="29"/>
      <c r="L337" s="29"/>
      <c r="M337" s="29"/>
      <c r="N337" s="10" t="s">
        <v>411</v>
      </c>
    </row>
    <row r="338" spans="1:14" ht="15" x14ac:dyDescent="0.2">
      <c r="A338" s="67">
        <v>27</v>
      </c>
      <c r="B338" s="124" t="s">
        <v>326</v>
      </c>
      <c r="C338" s="26" t="s">
        <v>12</v>
      </c>
      <c r="D338" s="51">
        <v>20</v>
      </c>
      <c r="E338" s="185">
        <v>0</v>
      </c>
      <c r="F338" s="27">
        <f t="shared" si="67"/>
        <v>0</v>
      </c>
      <c r="G338" s="28">
        <v>0.08</v>
      </c>
      <c r="H338" s="27">
        <f t="shared" si="68"/>
        <v>0</v>
      </c>
      <c r="I338" s="27">
        <f t="shared" si="69"/>
        <v>0</v>
      </c>
      <c r="J338" s="29"/>
      <c r="K338" s="29"/>
      <c r="L338" s="29"/>
      <c r="M338" s="29"/>
      <c r="N338" s="10" t="s">
        <v>411</v>
      </c>
    </row>
    <row r="339" spans="1:14" ht="15" x14ac:dyDescent="0.2">
      <c r="A339" s="67">
        <v>28</v>
      </c>
      <c r="B339" s="124" t="s">
        <v>327</v>
      </c>
      <c r="C339" s="26" t="s">
        <v>12</v>
      </c>
      <c r="D339" s="51">
        <v>20</v>
      </c>
      <c r="E339" s="185">
        <v>0</v>
      </c>
      <c r="F339" s="27">
        <f t="shared" si="67"/>
        <v>0</v>
      </c>
      <c r="G339" s="28">
        <v>0.08</v>
      </c>
      <c r="H339" s="27">
        <f t="shared" si="68"/>
        <v>0</v>
      </c>
      <c r="I339" s="27">
        <f t="shared" si="69"/>
        <v>0</v>
      </c>
      <c r="J339" s="29"/>
      <c r="K339" s="29"/>
      <c r="L339" s="29"/>
      <c r="M339" s="29"/>
      <c r="N339" s="10" t="s">
        <v>411</v>
      </c>
    </row>
    <row r="340" spans="1:14" ht="15" x14ac:dyDescent="0.2">
      <c r="A340" s="67">
        <v>29</v>
      </c>
      <c r="B340" s="124" t="s">
        <v>301</v>
      </c>
      <c r="C340" s="26" t="s">
        <v>12</v>
      </c>
      <c r="D340" s="51">
        <v>20</v>
      </c>
      <c r="E340" s="185">
        <v>0</v>
      </c>
      <c r="F340" s="27">
        <f t="shared" si="67"/>
        <v>0</v>
      </c>
      <c r="G340" s="28">
        <v>0.08</v>
      </c>
      <c r="H340" s="27">
        <f t="shared" si="68"/>
        <v>0</v>
      </c>
      <c r="I340" s="27">
        <f t="shared" si="69"/>
        <v>0</v>
      </c>
      <c r="J340" s="29"/>
      <c r="K340" s="29"/>
      <c r="L340" s="29"/>
      <c r="M340" s="29"/>
      <c r="N340" s="10" t="s">
        <v>411</v>
      </c>
    </row>
    <row r="341" spans="1:14" ht="60" x14ac:dyDescent="0.2">
      <c r="A341" s="67" t="s">
        <v>328</v>
      </c>
      <c r="B341" s="53" t="s">
        <v>329</v>
      </c>
      <c r="C341" s="26"/>
      <c r="D341" s="51"/>
      <c r="E341" s="192"/>
      <c r="F341" s="27"/>
      <c r="G341" s="28"/>
      <c r="H341" s="27"/>
      <c r="I341" s="27"/>
      <c r="J341" s="29"/>
      <c r="K341" s="29"/>
      <c r="L341" s="29"/>
      <c r="M341" s="29"/>
      <c r="N341" s="10" t="s">
        <v>411</v>
      </c>
    </row>
    <row r="342" spans="1:14" ht="15" x14ac:dyDescent="0.2">
      <c r="A342" s="67">
        <v>30</v>
      </c>
      <c r="B342" s="124" t="s">
        <v>330</v>
      </c>
      <c r="C342" s="26" t="s">
        <v>12</v>
      </c>
      <c r="D342" s="51">
        <v>20</v>
      </c>
      <c r="E342" s="185">
        <v>0</v>
      </c>
      <c r="F342" s="27">
        <f t="shared" si="67"/>
        <v>0</v>
      </c>
      <c r="G342" s="28">
        <v>0.08</v>
      </c>
      <c r="H342" s="27">
        <f t="shared" si="68"/>
        <v>0</v>
      </c>
      <c r="I342" s="27">
        <f t="shared" si="69"/>
        <v>0</v>
      </c>
      <c r="J342" s="29"/>
      <c r="K342" s="29"/>
      <c r="L342" s="29"/>
      <c r="M342" s="29"/>
      <c r="N342" s="10" t="s">
        <v>411</v>
      </c>
    </row>
    <row r="343" spans="1:14" ht="15" x14ac:dyDescent="0.2">
      <c r="A343" s="67">
        <v>31</v>
      </c>
      <c r="B343" s="124" t="s">
        <v>331</v>
      </c>
      <c r="C343" s="26" t="s">
        <v>12</v>
      </c>
      <c r="D343" s="51">
        <v>20</v>
      </c>
      <c r="E343" s="185">
        <v>0</v>
      </c>
      <c r="F343" s="27">
        <f t="shared" si="67"/>
        <v>0</v>
      </c>
      <c r="G343" s="28">
        <v>0.08</v>
      </c>
      <c r="H343" s="27">
        <f t="shared" si="68"/>
        <v>0</v>
      </c>
      <c r="I343" s="27">
        <f t="shared" si="69"/>
        <v>0</v>
      </c>
      <c r="J343" s="29"/>
      <c r="K343" s="29"/>
      <c r="L343" s="29"/>
      <c r="M343" s="29"/>
      <c r="N343" s="10" t="s">
        <v>411</v>
      </c>
    </row>
    <row r="344" spans="1:14" ht="60" x14ac:dyDescent="0.2">
      <c r="A344" s="67" t="s">
        <v>332</v>
      </c>
      <c r="B344" s="53" t="s">
        <v>333</v>
      </c>
      <c r="C344" s="26"/>
      <c r="D344" s="51"/>
      <c r="E344" s="192"/>
      <c r="F344" s="27"/>
      <c r="G344" s="28"/>
      <c r="H344" s="27"/>
      <c r="I344" s="27"/>
      <c r="J344" s="29"/>
      <c r="K344" s="29"/>
      <c r="L344" s="29"/>
      <c r="M344" s="29"/>
      <c r="N344" s="10" t="s">
        <v>411</v>
      </c>
    </row>
    <row r="345" spans="1:14" ht="15" x14ac:dyDescent="0.2">
      <c r="A345" s="67">
        <v>32</v>
      </c>
      <c r="B345" s="124" t="s">
        <v>330</v>
      </c>
      <c r="C345" s="26" t="s">
        <v>12</v>
      </c>
      <c r="D345" s="51">
        <v>20</v>
      </c>
      <c r="E345" s="185">
        <v>0</v>
      </c>
      <c r="F345" s="27">
        <f t="shared" si="67"/>
        <v>0</v>
      </c>
      <c r="G345" s="28">
        <v>0.08</v>
      </c>
      <c r="H345" s="27">
        <f t="shared" si="68"/>
        <v>0</v>
      </c>
      <c r="I345" s="27">
        <f t="shared" si="69"/>
        <v>0</v>
      </c>
      <c r="J345" s="29"/>
      <c r="K345" s="29"/>
      <c r="L345" s="29"/>
      <c r="M345" s="29"/>
      <c r="N345" s="10" t="s">
        <v>411</v>
      </c>
    </row>
    <row r="346" spans="1:14" ht="15" x14ac:dyDescent="0.2">
      <c r="A346" s="67">
        <v>33</v>
      </c>
      <c r="B346" s="124" t="s">
        <v>334</v>
      </c>
      <c r="C346" s="26" t="s">
        <v>12</v>
      </c>
      <c r="D346" s="51">
        <v>20</v>
      </c>
      <c r="E346" s="185">
        <v>0</v>
      </c>
      <c r="F346" s="27">
        <f t="shared" si="67"/>
        <v>0</v>
      </c>
      <c r="G346" s="28">
        <v>0.08</v>
      </c>
      <c r="H346" s="27">
        <f t="shared" si="68"/>
        <v>0</v>
      </c>
      <c r="I346" s="27">
        <f t="shared" si="69"/>
        <v>0</v>
      </c>
      <c r="J346" s="29"/>
      <c r="K346" s="29"/>
      <c r="L346" s="29"/>
      <c r="M346" s="29"/>
      <c r="N346" s="10" t="s">
        <v>411</v>
      </c>
    </row>
    <row r="347" spans="1:14" ht="120" customHeight="1" x14ac:dyDescent="0.2">
      <c r="A347" s="67" t="s">
        <v>335</v>
      </c>
      <c r="B347" s="53" t="s">
        <v>343</v>
      </c>
      <c r="C347" s="26"/>
      <c r="D347" s="51"/>
      <c r="E347" s="192"/>
      <c r="F347" s="27"/>
      <c r="G347" s="28"/>
      <c r="H347" s="27"/>
      <c r="I347" s="27"/>
      <c r="J347" s="29"/>
      <c r="K347" s="29"/>
      <c r="L347" s="29"/>
      <c r="M347" s="29"/>
      <c r="N347" s="10" t="s">
        <v>411</v>
      </c>
    </row>
    <row r="348" spans="1:14" ht="15" x14ac:dyDescent="0.2">
      <c r="A348" s="67">
        <v>34</v>
      </c>
      <c r="B348" s="124" t="s">
        <v>336</v>
      </c>
      <c r="C348" s="26" t="s">
        <v>12</v>
      </c>
      <c r="D348" s="51">
        <v>60</v>
      </c>
      <c r="E348" s="185">
        <v>0</v>
      </c>
      <c r="F348" s="27">
        <f t="shared" si="67"/>
        <v>0</v>
      </c>
      <c r="G348" s="28">
        <v>0.08</v>
      </c>
      <c r="H348" s="27">
        <f t="shared" si="68"/>
        <v>0</v>
      </c>
      <c r="I348" s="27">
        <f t="shared" si="69"/>
        <v>0</v>
      </c>
      <c r="J348" s="29"/>
      <c r="K348" s="29"/>
      <c r="L348" s="29"/>
      <c r="M348" s="29"/>
      <c r="N348" s="10" t="s">
        <v>411</v>
      </c>
    </row>
    <row r="349" spans="1:14" ht="15" x14ac:dyDescent="0.2">
      <c r="A349" s="67">
        <v>35</v>
      </c>
      <c r="B349" s="124" t="s">
        <v>337</v>
      </c>
      <c r="C349" s="26" t="s">
        <v>12</v>
      </c>
      <c r="D349" s="51">
        <v>60</v>
      </c>
      <c r="E349" s="185">
        <v>0</v>
      </c>
      <c r="F349" s="27">
        <f t="shared" si="67"/>
        <v>0</v>
      </c>
      <c r="G349" s="28">
        <v>0.08</v>
      </c>
      <c r="H349" s="27">
        <f t="shared" si="68"/>
        <v>0</v>
      </c>
      <c r="I349" s="27">
        <f t="shared" si="69"/>
        <v>0</v>
      </c>
      <c r="J349" s="29"/>
      <c r="K349" s="29"/>
      <c r="L349" s="29"/>
      <c r="M349" s="29"/>
      <c r="N349" s="10" t="s">
        <v>411</v>
      </c>
    </row>
    <row r="350" spans="1:14" ht="15" x14ac:dyDescent="0.2">
      <c r="A350" s="67">
        <v>36</v>
      </c>
      <c r="B350" s="124" t="s">
        <v>338</v>
      </c>
      <c r="C350" s="26" t="s">
        <v>12</v>
      </c>
      <c r="D350" s="51">
        <v>60</v>
      </c>
      <c r="E350" s="185">
        <v>0</v>
      </c>
      <c r="F350" s="27">
        <f t="shared" si="67"/>
        <v>0</v>
      </c>
      <c r="G350" s="28">
        <v>0.08</v>
      </c>
      <c r="H350" s="27">
        <f t="shared" si="68"/>
        <v>0</v>
      </c>
      <c r="I350" s="27">
        <f t="shared" si="69"/>
        <v>0</v>
      </c>
      <c r="J350" s="29"/>
      <c r="K350" s="29"/>
      <c r="L350" s="29"/>
      <c r="M350" s="29"/>
      <c r="N350" s="10" t="s">
        <v>411</v>
      </c>
    </row>
    <row r="351" spans="1:14" ht="15" x14ac:dyDescent="0.2">
      <c r="A351" s="67">
        <v>37</v>
      </c>
      <c r="B351" s="124" t="s">
        <v>339</v>
      </c>
      <c r="C351" s="26" t="s">
        <v>12</v>
      </c>
      <c r="D351" s="51">
        <v>60</v>
      </c>
      <c r="E351" s="185">
        <v>0</v>
      </c>
      <c r="F351" s="27">
        <f t="shared" si="67"/>
        <v>0</v>
      </c>
      <c r="G351" s="28">
        <v>0.08</v>
      </c>
      <c r="H351" s="27">
        <f t="shared" si="68"/>
        <v>0</v>
      </c>
      <c r="I351" s="27">
        <f t="shared" si="69"/>
        <v>0</v>
      </c>
      <c r="J351" s="29"/>
      <c r="K351" s="29"/>
      <c r="L351" s="29"/>
      <c r="M351" s="29"/>
      <c r="N351" s="10" t="s">
        <v>411</v>
      </c>
    </row>
    <row r="352" spans="1:14" ht="15" x14ac:dyDescent="0.2">
      <c r="A352" s="67">
        <v>38</v>
      </c>
      <c r="B352" s="124" t="s">
        <v>340</v>
      </c>
      <c r="C352" s="26" t="s">
        <v>12</v>
      </c>
      <c r="D352" s="51">
        <v>60</v>
      </c>
      <c r="E352" s="185">
        <v>0</v>
      </c>
      <c r="F352" s="27">
        <f t="shared" si="67"/>
        <v>0</v>
      </c>
      <c r="G352" s="28">
        <v>0.08</v>
      </c>
      <c r="H352" s="27">
        <f t="shared" si="68"/>
        <v>0</v>
      </c>
      <c r="I352" s="27">
        <f t="shared" si="69"/>
        <v>0</v>
      </c>
      <c r="J352" s="29"/>
      <c r="K352" s="29"/>
      <c r="L352" s="29"/>
      <c r="M352" s="29"/>
      <c r="N352" s="10" t="s">
        <v>411</v>
      </c>
    </row>
    <row r="353" spans="1:14" ht="15" x14ac:dyDescent="0.2">
      <c r="A353" s="67">
        <v>39</v>
      </c>
      <c r="B353" s="124" t="s">
        <v>341</v>
      </c>
      <c r="C353" s="26" t="s">
        <v>12</v>
      </c>
      <c r="D353" s="51">
        <v>60</v>
      </c>
      <c r="E353" s="185">
        <v>0</v>
      </c>
      <c r="F353" s="27">
        <f t="shared" si="67"/>
        <v>0</v>
      </c>
      <c r="G353" s="28">
        <v>0.08</v>
      </c>
      <c r="H353" s="27">
        <f t="shared" si="68"/>
        <v>0</v>
      </c>
      <c r="I353" s="27">
        <f t="shared" si="69"/>
        <v>0</v>
      </c>
      <c r="J353" s="29"/>
      <c r="K353" s="29"/>
      <c r="L353" s="29"/>
      <c r="M353" s="29"/>
      <c r="N353" s="10" t="s">
        <v>411</v>
      </c>
    </row>
    <row r="354" spans="1:14" ht="15" x14ac:dyDescent="0.2">
      <c r="A354" s="67">
        <v>40</v>
      </c>
      <c r="B354" s="128" t="s">
        <v>342</v>
      </c>
      <c r="C354" s="26" t="s">
        <v>12</v>
      </c>
      <c r="D354" s="51">
        <v>240</v>
      </c>
      <c r="E354" s="191">
        <v>0</v>
      </c>
      <c r="F354" s="27">
        <f t="shared" si="67"/>
        <v>0</v>
      </c>
      <c r="G354" s="28">
        <v>0.08</v>
      </c>
      <c r="H354" s="27">
        <f t="shared" si="68"/>
        <v>0</v>
      </c>
      <c r="I354" s="27">
        <f t="shared" si="69"/>
        <v>0</v>
      </c>
      <c r="J354" s="29"/>
      <c r="K354" s="29"/>
      <c r="L354" s="29"/>
      <c r="M354" s="29"/>
      <c r="N354" s="10" t="s">
        <v>411</v>
      </c>
    </row>
    <row r="355" spans="1:14" ht="95.25" customHeight="1" x14ac:dyDescent="0.2">
      <c r="A355" s="66" t="s">
        <v>345</v>
      </c>
      <c r="B355" s="94" t="s">
        <v>344</v>
      </c>
      <c r="C355" s="26"/>
      <c r="D355" s="130"/>
      <c r="E355" s="176"/>
      <c r="F355" s="27"/>
      <c r="G355" s="28"/>
      <c r="H355" s="27"/>
      <c r="I355" s="27"/>
      <c r="J355" s="29"/>
      <c r="K355" s="29"/>
      <c r="L355" s="29"/>
      <c r="M355" s="29"/>
      <c r="N355" s="10" t="s">
        <v>411</v>
      </c>
    </row>
    <row r="356" spans="1:14" ht="45" customHeight="1" x14ac:dyDescent="0.2">
      <c r="A356" s="66">
        <v>41</v>
      </c>
      <c r="B356" s="94" t="s">
        <v>347</v>
      </c>
      <c r="C356" s="26" t="s">
        <v>12</v>
      </c>
      <c r="D356" s="130">
        <v>10</v>
      </c>
      <c r="E356" s="176">
        <v>0</v>
      </c>
      <c r="F356" s="27">
        <f t="shared" si="67"/>
        <v>0</v>
      </c>
      <c r="G356" s="28">
        <v>0.08</v>
      </c>
      <c r="H356" s="27">
        <f t="shared" si="68"/>
        <v>0</v>
      </c>
      <c r="I356" s="27">
        <f t="shared" si="69"/>
        <v>0</v>
      </c>
      <c r="J356" s="29"/>
      <c r="K356" s="29"/>
      <c r="L356" s="29"/>
      <c r="M356" s="29"/>
      <c r="N356" s="10" t="s">
        <v>411</v>
      </c>
    </row>
    <row r="357" spans="1:14" ht="30" x14ac:dyDescent="0.2">
      <c r="A357" s="66">
        <v>42</v>
      </c>
      <c r="B357" s="129" t="s">
        <v>348</v>
      </c>
      <c r="C357" s="26" t="s">
        <v>12</v>
      </c>
      <c r="D357" s="130">
        <v>10</v>
      </c>
      <c r="E357" s="176">
        <v>0</v>
      </c>
      <c r="F357" s="27">
        <f t="shared" si="67"/>
        <v>0</v>
      </c>
      <c r="G357" s="28">
        <v>0.08</v>
      </c>
      <c r="H357" s="27">
        <f t="shared" si="68"/>
        <v>0</v>
      </c>
      <c r="I357" s="27">
        <f t="shared" si="69"/>
        <v>0</v>
      </c>
      <c r="J357" s="29"/>
      <c r="K357" s="29"/>
      <c r="L357" s="29"/>
      <c r="M357" s="29"/>
      <c r="N357" s="10" t="s">
        <v>411</v>
      </c>
    </row>
    <row r="358" spans="1:14" ht="30" x14ac:dyDescent="0.2">
      <c r="A358" s="66" t="s">
        <v>346</v>
      </c>
      <c r="B358" s="129" t="s">
        <v>349</v>
      </c>
      <c r="C358" s="26"/>
      <c r="D358" s="130"/>
      <c r="E358" s="176"/>
      <c r="F358" s="27"/>
      <c r="G358" s="28"/>
      <c r="H358" s="27"/>
      <c r="I358" s="27"/>
      <c r="J358" s="29"/>
      <c r="K358" s="29"/>
      <c r="L358" s="29"/>
      <c r="M358" s="29"/>
      <c r="N358" s="10" t="s">
        <v>411</v>
      </c>
    </row>
    <row r="359" spans="1:14" ht="15" x14ac:dyDescent="0.2">
      <c r="A359" s="66">
        <v>43</v>
      </c>
      <c r="B359" s="132" t="s">
        <v>350</v>
      </c>
      <c r="C359" s="26" t="s">
        <v>12</v>
      </c>
      <c r="D359" s="130">
        <v>20</v>
      </c>
      <c r="E359" s="191">
        <v>0</v>
      </c>
      <c r="F359" s="27">
        <f t="shared" si="67"/>
        <v>0</v>
      </c>
      <c r="G359" s="28">
        <v>0.08</v>
      </c>
      <c r="H359" s="27">
        <f t="shared" si="68"/>
        <v>0</v>
      </c>
      <c r="I359" s="27">
        <f t="shared" si="69"/>
        <v>0</v>
      </c>
      <c r="J359" s="29"/>
      <c r="K359" s="29"/>
      <c r="L359" s="29"/>
      <c r="M359" s="29"/>
      <c r="N359" s="10" t="s">
        <v>411</v>
      </c>
    </row>
    <row r="360" spans="1:14" ht="45" x14ac:dyDescent="0.2">
      <c r="A360" s="66">
        <v>44</v>
      </c>
      <c r="B360" s="133" t="s">
        <v>351</v>
      </c>
      <c r="C360" s="26" t="s">
        <v>12</v>
      </c>
      <c r="D360" s="130">
        <v>20</v>
      </c>
      <c r="E360" s="191">
        <v>0</v>
      </c>
      <c r="F360" s="27">
        <f t="shared" si="67"/>
        <v>0</v>
      </c>
      <c r="G360" s="28">
        <v>0.08</v>
      </c>
      <c r="H360" s="27">
        <f t="shared" si="68"/>
        <v>0</v>
      </c>
      <c r="I360" s="27">
        <f t="shared" si="69"/>
        <v>0</v>
      </c>
      <c r="J360" s="29"/>
      <c r="K360" s="29"/>
      <c r="L360" s="29"/>
      <c r="M360" s="29"/>
      <c r="N360" s="10" t="s">
        <v>411</v>
      </c>
    </row>
    <row r="361" spans="1:14" ht="45" x14ac:dyDescent="0.2">
      <c r="A361" s="66">
        <v>45</v>
      </c>
      <c r="B361" s="97" t="s">
        <v>352</v>
      </c>
      <c r="C361" s="26" t="s">
        <v>12</v>
      </c>
      <c r="D361" s="130">
        <v>20</v>
      </c>
      <c r="E361" s="176">
        <v>0</v>
      </c>
      <c r="F361" s="27">
        <f t="shared" si="67"/>
        <v>0</v>
      </c>
      <c r="G361" s="28">
        <v>0.08</v>
      </c>
      <c r="H361" s="27">
        <f t="shared" si="68"/>
        <v>0</v>
      </c>
      <c r="I361" s="27">
        <f t="shared" si="69"/>
        <v>0</v>
      </c>
      <c r="J361" s="29"/>
      <c r="K361" s="29"/>
      <c r="L361" s="29"/>
      <c r="M361" s="29"/>
      <c r="N361" s="10" t="s">
        <v>411</v>
      </c>
    </row>
    <row r="362" spans="1:14" ht="83.25" customHeight="1" x14ac:dyDescent="0.2">
      <c r="A362" s="66">
        <v>46</v>
      </c>
      <c r="B362" s="94" t="s">
        <v>353</v>
      </c>
      <c r="C362" s="26" t="s">
        <v>12</v>
      </c>
      <c r="D362" s="130">
        <v>10</v>
      </c>
      <c r="E362" s="176">
        <v>0</v>
      </c>
      <c r="F362" s="27">
        <f t="shared" si="67"/>
        <v>0</v>
      </c>
      <c r="G362" s="28">
        <v>0.08</v>
      </c>
      <c r="H362" s="27">
        <f t="shared" si="68"/>
        <v>0</v>
      </c>
      <c r="I362" s="27">
        <f t="shared" si="69"/>
        <v>0</v>
      </c>
      <c r="J362" s="29"/>
      <c r="K362" s="29"/>
      <c r="L362" s="29"/>
      <c r="M362" s="29"/>
      <c r="N362" s="10" t="s">
        <v>411</v>
      </c>
    </row>
    <row r="363" spans="1:14" ht="54" customHeight="1" x14ac:dyDescent="0.2">
      <c r="A363" s="66">
        <v>47</v>
      </c>
      <c r="B363" s="134" t="s">
        <v>359</v>
      </c>
      <c r="C363" s="26" t="s">
        <v>12</v>
      </c>
      <c r="D363" s="26">
        <v>10</v>
      </c>
      <c r="E363" s="176">
        <v>0</v>
      </c>
      <c r="F363" s="27">
        <f t="shared" si="67"/>
        <v>0</v>
      </c>
      <c r="G363" s="28">
        <v>0.08</v>
      </c>
      <c r="H363" s="27">
        <f t="shared" si="68"/>
        <v>0</v>
      </c>
      <c r="I363" s="27">
        <f t="shared" si="69"/>
        <v>0</v>
      </c>
      <c r="J363" s="29"/>
      <c r="K363" s="29"/>
      <c r="L363" s="29"/>
      <c r="M363" s="29"/>
      <c r="N363" s="10" t="s">
        <v>411</v>
      </c>
    </row>
    <row r="364" spans="1:14" ht="50.25" customHeight="1" x14ac:dyDescent="0.2">
      <c r="A364" s="66">
        <v>48</v>
      </c>
      <c r="B364" s="134" t="s">
        <v>360</v>
      </c>
      <c r="C364" s="26" t="s">
        <v>12</v>
      </c>
      <c r="D364" s="26">
        <v>10</v>
      </c>
      <c r="E364" s="176">
        <v>0</v>
      </c>
      <c r="F364" s="27">
        <f t="shared" si="67"/>
        <v>0</v>
      </c>
      <c r="G364" s="28">
        <v>0.08</v>
      </c>
      <c r="H364" s="27">
        <f t="shared" si="68"/>
        <v>0</v>
      </c>
      <c r="I364" s="27">
        <f t="shared" si="69"/>
        <v>0</v>
      </c>
      <c r="J364" s="29"/>
      <c r="K364" s="29"/>
      <c r="L364" s="29"/>
      <c r="M364" s="29"/>
      <c r="N364" s="10" t="s">
        <v>411</v>
      </c>
    </row>
    <row r="365" spans="1:14" ht="30" x14ac:dyDescent="0.2">
      <c r="A365" s="66">
        <v>49</v>
      </c>
      <c r="B365" s="134" t="s">
        <v>361</v>
      </c>
      <c r="C365" s="26" t="s">
        <v>12</v>
      </c>
      <c r="D365" s="26">
        <v>20</v>
      </c>
      <c r="E365" s="176">
        <v>0</v>
      </c>
      <c r="F365" s="27">
        <f t="shared" si="67"/>
        <v>0</v>
      </c>
      <c r="G365" s="28">
        <v>0.08</v>
      </c>
      <c r="H365" s="27">
        <f t="shared" si="68"/>
        <v>0</v>
      </c>
      <c r="I365" s="27">
        <f t="shared" si="69"/>
        <v>0</v>
      </c>
      <c r="J365" s="29"/>
      <c r="K365" s="29"/>
      <c r="L365" s="29"/>
      <c r="M365" s="29"/>
      <c r="N365" s="10" t="s">
        <v>411</v>
      </c>
    </row>
    <row r="366" spans="1:14" ht="30" x14ac:dyDescent="0.2">
      <c r="A366" s="66">
        <v>50</v>
      </c>
      <c r="B366" s="134" t="s">
        <v>362</v>
      </c>
      <c r="C366" s="26" t="s">
        <v>12</v>
      </c>
      <c r="D366" s="26">
        <v>20</v>
      </c>
      <c r="E366" s="176">
        <v>0</v>
      </c>
      <c r="F366" s="27">
        <f t="shared" si="67"/>
        <v>0</v>
      </c>
      <c r="G366" s="28">
        <v>0.08</v>
      </c>
      <c r="H366" s="27">
        <f t="shared" si="68"/>
        <v>0</v>
      </c>
      <c r="I366" s="27">
        <f t="shared" si="69"/>
        <v>0</v>
      </c>
      <c r="J366" s="29"/>
      <c r="K366" s="29"/>
      <c r="L366" s="29"/>
      <c r="M366" s="29"/>
      <c r="N366" s="10" t="s">
        <v>411</v>
      </c>
    </row>
    <row r="367" spans="1:14" ht="21" customHeight="1" x14ac:dyDescent="0.2">
      <c r="A367" s="66">
        <v>51</v>
      </c>
      <c r="B367" s="134" t="s">
        <v>363</v>
      </c>
      <c r="C367" s="26" t="s">
        <v>12</v>
      </c>
      <c r="D367" s="26">
        <v>20</v>
      </c>
      <c r="E367" s="176">
        <v>0</v>
      </c>
      <c r="F367" s="27">
        <f t="shared" si="67"/>
        <v>0</v>
      </c>
      <c r="G367" s="28">
        <v>0.08</v>
      </c>
      <c r="H367" s="27">
        <f t="shared" si="68"/>
        <v>0</v>
      </c>
      <c r="I367" s="27">
        <f t="shared" si="69"/>
        <v>0</v>
      </c>
      <c r="J367" s="29"/>
      <c r="K367" s="29"/>
      <c r="L367" s="29"/>
      <c r="M367" s="29"/>
      <c r="N367" s="10" t="s">
        <v>411</v>
      </c>
    </row>
    <row r="368" spans="1:14" ht="15" x14ac:dyDescent="0.2">
      <c r="A368" s="66">
        <v>52</v>
      </c>
      <c r="B368" s="94" t="s">
        <v>355</v>
      </c>
      <c r="C368" s="26" t="s">
        <v>12</v>
      </c>
      <c r="D368" s="26">
        <v>20</v>
      </c>
      <c r="E368" s="176">
        <v>0</v>
      </c>
      <c r="F368" s="27">
        <f t="shared" si="67"/>
        <v>0</v>
      </c>
      <c r="G368" s="28">
        <v>0.08</v>
      </c>
      <c r="H368" s="27">
        <f t="shared" si="68"/>
        <v>0</v>
      </c>
      <c r="I368" s="27">
        <f t="shared" si="69"/>
        <v>0</v>
      </c>
      <c r="J368" s="29"/>
      <c r="K368" s="29"/>
      <c r="L368" s="29"/>
      <c r="M368" s="29"/>
      <c r="N368" s="10" t="s">
        <v>411</v>
      </c>
    </row>
    <row r="369" spans="1:14" ht="15" x14ac:dyDescent="0.2">
      <c r="A369" s="66">
        <v>53</v>
      </c>
      <c r="B369" s="94" t="s">
        <v>364</v>
      </c>
      <c r="C369" s="26" t="s">
        <v>12</v>
      </c>
      <c r="D369" s="26">
        <v>4</v>
      </c>
      <c r="E369" s="176">
        <v>0</v>
      </c>
      <c r="F369" s="27">
        <f t="shared" si="67"/>
        <v>0</v>
      </c>
      <c r="G369" s="28">
        <v>0.08</v>
      </c>
      <c r="H369" s="27">
        <f t="shared" si="68"/>
        <v>0</v>
      </c>
      <c r="I369" s="27">
        <f t="shared" si="69"/>
        <v>0</v>
      </c>
      <c r="J369" s="29"/>
      <c r="K369" s="29"/>
      <c r="L369" s="29"/>
      <c r="M369" s="29"/>
      <c r="N369" s="10" t="s">
        <v>411</v>
      </c>
    </row>
    <row r="370" spans="1:14" ht="15" x14ac:dyDescent="0.2">
      <c r="A370" s="66">
        <v>54</v>
      </c>
      <c r="B370" s="94" t="s">
        <v>356</v>
      </c>
      <c r="C370" s="26" t="s">
        <v>12</v>
      </c>
      <c r="D370" s="26">
        <v>20</v>
      </c>
      <c r="E370" s="176">
        <v>0</v>
      </c>
      <c r="F370" s="27">
        <f t="shared" si="67"/>
        <v>0</v>
      </c>
      <c r="G370" s="28">
        <v>0.08</v>
      </c>
      <c r="H370" s="27">
        <f t="shared" si="68"/>
        <v>0</v>
      </c>
      <c r="I370" s="27">
        <f t="shared" si="69"/>
        <v>0</v>
      </c>
      <c r="J370" s="29"/>
      <c r="K370" s="29"/>
      <c r="L370" s="29"/>
      <c r="M370" s="29"/>
      <c r="N370" s="10" t="s">
        <v>411</v>
      </c>
    </row>
    <row r="371" spans="1:14" ht="15" x14ac:dyDescent="0.2">
      <c r="A371" s="66">
        <v>55</v>
      </c>
      <c r="B371" s="94" t="s">
        <v>357</v>
      </c>
      <c r="C371" s="26" t="s">
        <v>12</v>
      </c>
      <c r="D371" s="26">
        <v>20</v>
      </c>
      <c r="E371" s="176">
        <v>0</v>
      </c>
      <c r="F371" s="27">
        <f t="shared" si="67"/>
        <v>0</v>
      </c>
      <c r="G371" s="28">
        <v>0.08</v>
      </c>
      <c r="H371" s="27">
        <f t="shared" si="68"/>
        <v>0</v>
      </c>
      <c r="I371" s="27">
        <f t="shared" si="69"/>
        <v>0</v>
      </c>
      <c r="J371" s="29"/>
      <c r="K371" s="29"/>
      <c r="L371" s="29"/>
      <c r="M371" s="29"/>
      <c r="N371" s="10" t="s">
        <v>411</v>
      </c>
    </row>
    <row r="372" spans="1:14" ht="15" x14ac:dyDescent="0.2">
      <c r="A372" s="66">
        <v>56</v>
      </c>
      <c r="B372" s="94" t="s">
        <v>358</v>
      </c>
      <c r="C372" s="26" t="s">
        <v>12</v>
      </c>
      <c r="D372" s="26">
        <v>20</v>
      </c>
      <c r="E372" s="176">
        <v>0</v>
      </c>
      <c r="F372" s="27">
        <f t="shared" si="67"/>
        <v>0</v>
      </c>
      <c r="G372" s="28">
        <v>0.08</v>
      </c>
      <c r="H372" s="27">
        <f t="shared" si="68"/>
        <v>0</v>
      </c>
      <c r="I372" s="27">
        <f t="shared" si="69"/>
        <v>0</v>
      </c>
      <c r="J372" s="29"/>
      <c r="K372" s="29"/>
      <c r="L372" s="29"/>
      <c r="M372" s="29"/>
      <c r="N372" s="10" t="s">
        <v>411</v>
      </c>
    </row>
    <row r="373" spans="1:14" ht="15.75" x14ac:dyDescent="0.2">
      <c r="A373" s="67"/>
      <c r="B373" s="135" t="s">
        <v>365</v>
      </c>
      <c r="C373" s="26"/>
      <c r="D373" s="130"/>
      <c r="E373" s="176"/>
      <c r="F373" s="27"/>
      <c r="G373" s="28"/>
      <c r="H373" s="27"/>
      <c r="I373" s="27"/>
      <c r="J373" s="29"/>
      <c r="K373" s="29"/>
      <c r="L373" s="29"/>
      <c r="M373" s="29"/>
      <c r="N373" s="10" t="s">
        <v>411</v>
      </c>
    </row>
    <row r="374" spans="1:14" ht="90" x14ac:dyDescent="0.2">
      <c r="A374" s="67">
        <v>57</v>
      </c>
      <c r="B374" s="53" t="s">
        <v>366</v>
      </c>
      <c r="C374" s="26" t="s">
        <v>12</v>
      </c>
      <c r="D374" s="130">
        <v>10</v>
      </c>
      <c r="E374" s="185">
        <v>0</v>
      </c>
      <c r="F374" s="27">
        <f t="shared" si="67"/>
        <v>0</v>
      </c>
      <c r="G374" s="28">
        <v>0.08</v>
      </c>
      <c r="H374" s="27">
        <f t="shared" si="68"/>
        <v>0</v>
      </c>
      <c r="I374" s="27">
        <f t="shared" si="69"/>
        <v>0</v>
      </c>
      <c r="J374" s="29"/>
      <c r="K374" s="29"/>
      <c r="L374" s="29"/>
      <c r="M374" s="29"/>
      <c r="N374" s="10" t="s">
        <v>411</v>
      </c>
    </row>
    <row r="375" spans="1:14" ht="120" x14ac:dyDescent="0.2">
      <c r="A375" s="67">
        <v>58</v>
      </c>
      <c r="B375" s="53" t="s">
        <v>367</v>
      </c>
      <c r="C375" s="26" t="s">
        <v>12</v>
      </c>
      <c r="D375" s="130">
        <v>10</v>
      </c>
      <c r="E375" s="185">
        <v>0</v>
      </c>
      <c r="F375" s="27">
        <f t="shared" si="67"/>
        <v>0</v>
      </c>
      <c r="G375" s="28">
        <v>0.08</v>
      </c>
      <c r="H375" s="27">
        <f t="shared" si="68"/>
        <v>0</v>
      </c>
      <c r="I375" s="27">
        <f t="shared" si="69"/>
        <v>0</v>
      </c>
      <c r="J375" s="29"/>
      <c r="K375" s="29"/>
      <c r="L375" s="29"/>
      <c r="M375" s="29"/>
      <c r="N375" s="10" t="s">
        <v>411</v>
      </c>
    </row>
    <row r="376" spans="1:14" ht="15" x14ac:dyDescent="0.2">
      <c r="A376" s="67">
        <v>59</v>
      </c>
      <c r="B376" s="53" t="s">
        <v>368</v>
      </c>
      <c r="C376" s="26" t="s">
        <v>12</v>
      </c>
      <c r="D376" s="130">
        <v>10</v>
      </c>
      <c r="E376" s="185">
        <v>0</v>
      </c>
      <c r="F376" s="27">
        <f t="shared" si="67"/>
        <v>0</v>
      </c>
      <c r="G376" s="28">
        <v>0.08</v>
      </c>
      <c r="H376" s="27">
        <f t="shared" si="68"/>
        <v>0</v>
      </c>
      <c r="I376" s="27">
        <f t="shared" si="69"/>
        <v>0</v>
      </c>
      <c r="J376" s="29"/>
      <c r="K376" s="29"/>
      <c r="L376" s="29"/>
      <c r="M376" s="29"/>
      <c r="N376" s="10" t="s">
        <v>411</v>
      </c>
    </row>
    <row r="377" spans="1:14" ht="15" x14ac:dyDescent="0.2">
      <c r="A377" s="67">
        <v>60</v>
      </c>
      <c r="B377" s="53" t="s">
        <v>369</v>
      </c>
      <c r="C377" s="26" t="s">
        <v>12</v>
      </c>
      <c r="D377" s="130">
        <v>10</v>
      </c>
      <c r="E377" s="185">
        <v>0</v>
      </c>
      <c r="F377" s="27">
        <f t="shared" si="67"/>
        <v>0</v>
      </c>
      <c r="G377" s="28">
        <v>0.08</v>
      </c>
      <c r="H377" s="27">
        <f t="shared" si="68"/>
        <v>0</v>
      </c>
      <c r="I377" s="27">
        <f t="shared" si="69"/>
        <v>0</v>
      </c>
      <c r="J377" s="29"/>
      <c r="K377" s="29"/>
      <c r="L377" s="29"/>
      <c r="M377" s="29"/>
      <c r="N377" s="10" t="s">
        <v>411</v>
      </c>
    </row>
    <row r="378" spans="1:14" ht="15.75" x14ac:dyDescent="0.2">
      <c r="A378" s="11"/>
      <c r="B378" s="38" t="s">
        <v>122</v>
      </c>
      <c r="C378" s="39"/>
      <c r="D378" s="131"/>
      <c r="E378" s="193"/>
      <c r="F378" s="49">
        <f>SUM(F305:F377)</f>
        <v>0</v>
      </c>
      <c r="G378" s="28"/>
      <c r="H378" s="49">
        <f t="shared" ref="H378:I378" si="70">SUM(H305:H377)</f>
        <v>0</v>
      </c>
      <c r="I378" s="49">
        <f t="shared" si="70"/>
        <v>0</v>
      </c>
      <c r="J378" s="13"/>
      <c r="K378" s="13"/>
      <c r="L378" s="13"/>
      <c r="M378" s="13"/>
    </row>
    <row r="379" spans="1:14" ht="15.75" x14ac:dyDescent="0.2">
      <c r="E379" s="194"/>
      <c r="F379" s="195"/>
      <c r="G379" s="86"/>
      <c r="I379" s="45"/>
      <c r="J379" s="42"/>
      <c r="K379" s="42"/>
      <c r="L379" s="42"/>
      <c r="M379" s="42"/>
      <c r="N379" s="42"/>
    </row>
    <row r="381" spans="1:14" ht="15.75" x14ac:dyDescent="0.2">
      <c r="A381" s="11"/>
      <c r="B381" s="168" t="s">
        <v>370</v>
      </c>
    </row>
    <row r="382" spans="1:14" ht="38.25" x14ac:dyDescent="0.2">
      <c r="A382" s="169" t="s">
        <v>0</v>
      </c>
      <c r="B382" s="160" t="s">
        <v>1</v>
      </c>
      <c r="C382" s="160" t="s">
        <v>2</v>
      </c>
      <c r="D382" s="160" t="s">
        <v>3</v>
      </c>
      <c r="E382" s="171" t="s">
        <v>404</v>
      </c>
      <c r="F382" s="162" t="s">
        <v>4</v>
      </c>
      <c r="G382" s="163" t="s">
        <v>5</v>
      </c>
      <c r="H382" s="164" t="s">
        <v>6</v>
      </c>
      <c r="I382" s="164" t="s">
        <v>7</v>
      </c>
      <c r="J382" s="160" t="s">
        <v>405</v>
      </c>
      <c r="K382" s="160" t="s">
        <v>8</v>
      </c>
      <c r="L382" s="160" t="s">
        <v>402</v>
      </c>
      <c r="M382" s="160" t="s">
        <v>403</v>
      </c>
      <c r="N382" s="169" t="s">
        <v>9</v>
      </c>
    </row>
    <row r="383" spans="1:14" ht="45" x14ac:dyDescent="0.2">
      <c r="A383" s="35"/>
      <c r="B383" s="47" t="s">
        <v>371</v>
      </c>
      <c r="C383" s="20"/>
      <c r="D383" s="20"/>
      <c r="E383" s="95"/>
      <c r="F383" s="59"/>
      <c r="G383" s="22"/>
      <c r="H383" s="21"/>
      <c r="I383" s="21"/>
      <c r="J383" s="20"/>
      <c r="K383" s="20"/>
      <c r="L383" s="20"/>
      <c r="M383" s="20"/>
      <c r="N383" s="10" t="s">
        <v>9</v>
      </c>
    </row>
    <row r="384" spans="1:14" ht="210.75" customHeight="1" x14ac:dyDescent="0.2">
      <c r="A384" s="66">
        <v>1</v>
      </c>
      <c r="B384" s="47" t="s">
        <v>372</v>
      </c>
      <c r="C384" s="26" t="s">
        <v>12</v>
      </c>
      <c r="D384" s="46" t="s">
        <v>49</v>
      </c>
      <c r="E384" s="196">
        <v>0</v>
      </c>
      <c r="F384" s="27">
        <f t="shared" ref="F384:F404" si="71">D384*E384</f>
        <v>0</v>
      </c>
      <c r="G384" s="28">
        <v>0.08</v>
      </c>
      <c r="H384" s="27">
        <f t="shared" ref="H384:H404" si="72">F384*G384</f>
        <v>0</v>
      </c>
      <c r="I384" s="27">
        <f t="shared" ref="I384:I405" si="73">F384+H384</f>
        <v>0</v>
      </c>
      <c r="J384" s="20"/>
      <c r="K384" s="20"/>
      <c r="L384" s="20"/>
      <c r="M384" s="20"/>
      <c r="N384" s="10" t="s">
        <v>9</v>
      </c>
    </row>
    <row r="385" spans="1:14" ht="230.25" customHeight="1" x14ac:dyDescent="0.2">
      <c r="A385" s="66">
        <v>2</v>
      </c>
      <c r="B385" s="47" t="s">
        <v>373</v>
      </c>
      <c r="C385" s="26" t="s">
        <v>12</v>
      </c>
      <c r="D385" s="46" t="s">
        <v>49</v>
      </c>
      <c r="E385" s="196">
        <v>0</v>
      </c>
      <c r="F385" s="27">
        <f t="shared" si="71"/>
        <v>0</v>
      </c>
      <c r="G385" s="28">
        <v>0.08</v>
      </c>
      <c r="H385" s="27">
        <f t="shared" si="72"/>
        <v>0</v>
      </c>
      <c r="I385" s="27">
        <f t="shared" si="73"/>
        <v>0</v>
      </c>
      <c r="J385" s="20"/>
      <c r="K385" s="20"/>
      <c r="L385" s="20"/>
      <c r="M385" s="20"/>
      <c r="N385" s="10" t="s">
        <v>9</v>
      </c>
    </row>
    <row r="386" spans="1:14" ht="86.25" customHeight="1" x14ac:dyDescent="0.2">
      <c r="A386" s="66">
        <v>3</v>
      </c>
      <c r="B386" s="47" t="s">
        <v>374</v>
      </c>
      <c r="C386" s="26" t="s">
        <v>12</v>
      </c>
      <c r="D386" s="46" t="s">
        <v>49</v>
      </c>
      <c r="E386" s="196">
        <v>0</v>
      </c>
      <c r="F386" s="27">
        <f t="shared" si="71"/>
        <v>0</v>
      </c>
      <c r="G386" s="28">
        <v>0.08</v>
      </c>
      <c r="H386" s="27">
        <f t="shared" si="72"/>
        <v>0</v>
      </c>
      <c r="I386" s="27">
        <f t="shared" si="73"/>
        <v>0</v>
      </c>
      <c r="J386" s="20"/>
      <c r="K386" s="20"/>
      <c r="L386" s="20"/>
      <c r="M386" s="20"/>
      <c r="N386" s="10" t="s">
        <v>9</v>
      </c>
    </row>
    <row r="387" spans="1:14" ht="135" x14ac:dyDescent="0.2">
      <c r="A387" s="66">
        <v>4</v>
      </c>
      <c r="B387" s="47" t="s">
        <v>375</v>
      </c>
      <c r="C387" s="26" t="s">
        <v>12</v>
      </c>
      <c r="D387" s="46" t="s">
        <v>49</v>
      </c>
      <c r="E387" s="196">
        <v>0</v>
      </c>
      <c r="F387" s="27">
        <f t="shared" si="71"/>
        <v>0</v>
      </c>
      <c r="G387" s="28">
        <v>0.08</v>
      </c>
      <c r="H387" s="27">
        <f t="shared" si="72"/>
        <v>0</v>
      </c>
      <c r="I387" s="27">
        <f t="shared" si="73"/>
        <v>0</v>
      </c>
      <c r="J387" s="20"/>
      <c r="K387" s="20"/>
      <c r="L387" s="20"/>
      <c r="M387" s="20"/>
      <c r="N387" s="10" t="s">
        <v>9</v>
      </c>
    </row>
    <row r="388" spans="1:14" ht="165" customHeight="1" x14ac:dyDescent="0.2">
      <c r="A388" s="66">
        <v>5</v>
      </c>
      <c r="B388" s="47" t="s">
        <v>376</v>
      </c>
      <c r="C388" s="26" t="s">
        <v>12</v>
      </c>
      <c r="D388" s="46" t="s">
        <v>49</v>
      </c>
      <c r="E388" s="196">
        <v>0</v>
      </c>
      <c r="F388" s="27">
        <f t="shared" si="71"/>
        <v>0</v>
      </c>
      <c r="G388" s="28">
        <v>0.08</v>
      </c>
      <c r="H388" s="27">
        <f t="shared" si="72"/>
        <v>0</v>
      </c>
      <c r="I388" s="27">
        <f t="shared" si="73"/>
        <v>0</v>
      </c>
      <c r="J388" s="20"/>
      <c r="K388" s="20"/>
      <c r="L388" s="20"/>
      <c r="M388" s="20"/>
      <c r="N388" s="10" t="s">
        <v>9</v>
      </c>
    </row>
    <row r="389" spans="1:14" ht="15.75" x14ac:dyDescent="0.2">
      <c r="A389" s="66">
        <v>6</v>
      </c>
      <c r="B389" s="136" t="s">
        <v>377</v>
      </c>
      <c r="C389" s="26" t="s">
        <v>12</v>
      </c>
      <c r="D389" s="46" t="s">
        <v>29</v>
      </c>
      <c r="E389" s="196">
        <v>0</v>
      </c>
      <c r="F389" s="27">
        <f t="shared" si="71"/>
        <v>0</v>
      </c>
      <c r="G389" s="28">
        <v>0.08</v>
      </c>
      <c r="H389" s="27">
        <f t="shared" si="72"/>
        <v>0</v>
      </c>
      <c r="I389" s="27">
        <f t="shared" si="73"/>
        <v>0</v>
      </c>
      <c r="J389" s="20"/>
      <c r="K389" s="20"/>
      <c r="L389" s="20"/>
      <c r="M389" s="20"/>
      <c r="N389" s="10" t="s">
        <v>9</v>
      </c>
    </row>
    <row r="390" spans="1:14" ht="15.75" x14ac:dyDescent="0.2">
      <c r="A390" s="66">
        <v>7</v>
      </c>
      <c r="B390" s="136" t="s">
        <v>378</v>
      </c>
      <c r="C390" s="26" t="s">
        <v>12</v>
      </c>
      <c r="D390" s="46" t="s">
        <v>29</v>
      </c>
      <c r="E390" s="196">
        <v>0</v>
      </c>
      <c r="F390" s="27">
        <f t="shared" si="71"/>
        <v>0</v>
      </c>
      <c r="G390" s="28">
        <v>0.08</v>
      </c>
      <c r="H390" s="27">
        <f t="shared" si="72"/>
        <v>0</v>
      </c>
      <c r="I390" s="27">
        <f t="shared" si="73"/>
        <v>0</v>
      </c>
      <c r="J390" s="20"/>
      <c r="K390" s="20"/>
      <c r="L390" s="20"/>
      <c r="M390" s="20"/>
      <c r="N390" s="10" t="s">
        <v>9</v>
      </c>
    </row>
    <row r="391" spans="1:14" ht="15.75" x14ac:dyDescent="0.2">
      <c r="A391" s="66">
        <v>8</v>
      </c>
      <c r="B391" s="136" t="s">
        <v>379</v>
      </c>
      <c r="C391" s="26" t="s">
        <v>12</v>
      </c>
      <c r="D391" s="46" t="s">
        <v>29</v>
      </c>
      <c r="E391" s="196">
        <v>0</v>
      </c>
      <c r="F391" s="27">
        <f t="shared" si="71"/>
        <v>0</v>
      </c>
      <c r="G391" s="28">
        <v>0.08</v>
      </c>
      <c r="H391" s="27">
        <f t="shared" si="72"/>
        <v>0</v>
      </c>
      <c r="I391" s="27">
        <f t="shared" si="73"/>
        <v>0</v>
      </c>
      <c r="J391" s="20"/>
      <c r="K391" s="20"/>
      <c r="L391" s="20"/>
      <c r="M391" s="20"/>
      <c r="N391" s="10" t="s">
        <v>9</v>
      </c>
    </row>
    <row r="392" spans="1:14" ht="30" x14ac:dyDescent="0.2">
      <c r="A392" s="66">
        <v>9</v>
      </c>
      <c r="B392" s="136" t="s">
        <v>380</v>
      </c>
      <c r="C392" s="26" t="s">
        <v>12</v>
      </c>
      <c r="D392" s="46" t="s">
        <v>29</v>
      </c>
      <c r="E392" s="196">
        <v>0</v>
      </c>
      <c r="F392" s="27">
        <f t="shared" si="71"/>
        <v>0</v>
      </c>
      <c r="G392" s="28">
        <v>0.08</v>
      </c>
      <c r="H392" s="27">
        <f t="shared" si="72"/>
        <v>0</v>
      </c>
      <c r="I392" s="27">
        <f t="shared" si="73"/>
        <v>0</v>
      </c>
      <c r="J392" s="20"/>
      <c r="K392" s="20"/>
      <c r="L392" s="20"/>
      <c r="M392" s="20"/>
      <c r="N392" s="10" t="s">
        <v>9</v>
      </c>
    </row>
    <row r="393" spans="1:14" ht="15.75" x14ac:dyDescent="0.2">
      <c r="A393" s="66">
        <v>10</v>
      </c>
      <c r="B393" s="136" t="s">
        <v>381</v>
      </c>
      <c r="C393" s="26" t="s">
        <v>12</v>
      </c>
      <c r="D393" s="46" t="s">
        <v>29</v>
      </c>
      <c r="E393" s="196">
        <v>0</v>
      </c>
      <c r="F393" s="27">
        <f t="shared" si="71"/>
        <v>0</v>
      </c>
      <c r="G393" s="28">
        <v>0.08</v>
      </c>
      <c r="H393" s="27">
        <f t="shared" si="72"/>
        <v>0</v>
      </c>
      <c r="I393" s="27">
        <f t="shared" si="73"/>
        <v>0</v>
      </c>
      <c r="J393" s="20"/>
      <c r="K393" s="20"/>
      <c r="L393" s="20"/>
      <c r="M393" s="20"/>
      <c r="N393" s="10" t="s">
        <v>9</v>
      </c>
    </row>
    <row r="394" spans="1:14" ht="30" x14ac:dyDescent="0.2">
      <c r="A394" s="66">
        <v>11</v>
      </c>
      <c r="B394" s="136" t="s">
        <v>382</v>
      </c>
      <c r="C394" s="26" t="s">
        <v>12</v>
      </c>
      <c r="D394" s="46" t="s">
        <v>29</v>
      </c>
      <c r="E394" s="196">
        <v>0</v>
      </c>
      <c r="F394" s="27">
        <f t="shared" si="71"/>
        <v>0</v>
      </c>
      <c r="G394" s="28">
        <v>0.08</v>
      </c>
      <c r="H394" s="27">
        <f t="shared" si="72"/>
        <v>0</v>
      </c>
      <c r="I394" s="27">
        <f t="shared" si="73"/>
        <v>0</v>
      </c>
      <c r="J394" s="20"/>
      <c r="K394" s="20"/>
      <c r="L394" s="20"/>
      <c r="M394" s="20"/>
      <c r="N394" s="10" t="s">
        <v>9</v>
      </c>
    </row>
    <row r="395" spans="1:14" ht="15.75" x14ac:dyDescent="0.2">
      <c r="A395" s="66">
        <v>12</v>
      </c>
      <c r="B395" s="136" t="s">
        <v>383</v>
      </c>
      <c r="C395" s="26" t="s">
        <v>12</v>
      </c>
      <c r="D395" s="46" t="s">
        <v>29</v>
      </c>
      <c r="E395" s="196">
        <v>0</v>
      </c>
      <c r="F395" s="27">
        <f t="shared" si="71"/>
        <v>0</v>
      </c>
      <c r="G395" s="28">
        <v>0.08</v>
      </c>
      <c r="H395" s="27">
        <f t="shared" si="72"/>
        <v>0</v>
      </c>
      <c r="I395" s="27">
        <f t="shared" si="73"/>
        <v>0</v>
      </c>
      <c r="J395" s="20"/>
      <c r="K395" s="20"/>
      <c r="L395" s="20"/>
      <c r="M395" s="20"/>
      <c r="N395" s="10" t="s">
        <v>9</v>
      </c>
    </row>
    <row r="396" spans="1:14" ht="15.75" x14ac:dyDescent="0.2">
      <c r="A396" s="66">
        <v>13</v>
      </c>
      <c r="B396" s="136" t="s">
        <v>384</v>
      </c>
      <c r="C396" s="26" t="s">
        <v>12</v>
      </c>
      <c r="D396" s="46" t="s">
        <v>29</v>
      </c>
      <c r="E396" s="196">
        <v>0</v>
      </c>
      <c r="F396" s="27">
        <f t="shared" si="71"/>
        <v>0</v>
      </c>
      <c r="G396" s="28">
        <v>0.08</v>
      </c>
      <c r="H396" s="27">
        <f t="shared" si="72"/>
        <v>0</v>
      </c>
      <c r="I396" s="27">
        <f t="shared" si="73"/>
        <v>0</v>
      </c>
      <c r="J396" s="20"/>
      <c r="K396" s="20"/>
      <c r="L396" s="20"/>
      <c r="M396" s="20"/>
      <c r="N396" s="10" t="s">
        <v>9</v>
      </c>
    </row>
    <row r="397" spans="1:14" ht="15.75" x14ac:dyDescent="0.2">
      <c r="A397" s="66">
        <v>14</v>
      </c>
      <c r="B397" s="136" t="s">
        <v>385</v>
      </c>
      <c r="C397" s="26" t="s">
        <v>12</v>
      </c>
      <c r="D397" s="46" t="s">
        <v>393</v>
      </c>
      <c r="E397" s="196">
        <v>0</v>
      </c>
      <c r="F397" s="27">
        <f t="shared" si="71"/>
        <v>0</v>
      </c>
      <c r="G397" s="28">
        <v>0.08</v>
      </c>
      <c r="H397" s="27">
        <f t="shared" si="72"/>
        <v>0</v>
      </c>
      <c r="I397" s="27">
        <f t="shared" si="73"/>
        <v>0</v>
      </c>
      <c r="J397" s="20"/>
      <c r="K397" s="20"/>
      <c r="L397" s="20"/>
      <c r="M397" s="20"/>
      <c r="N397" s="10" t="s">
        <v>9</v>
      </c>
    </row>
    <row r="398" spans="1:14" ht="15.75" x14ac:dyDescent="0.2">
      <c r="A398" s="66">
        <v>15</v>
      </c>
      <c r="B398" s="136" t="s">
        <v>386</v>
      </c>
      <c r="C398" s="26" t="s">
        <v>12</v>
      </c>
      <c r="D398" s="46" t="s">
        <v>393</v>
      </c>
      <c r="E398" s="196">
        <v>0</v>
      </c>
      <c r="F398" s="27">
        <f t="shared" si="71"/>
        <v>0</v>
      </c>
      <c r="G398" s="28">
        <v>0.08</v>
      </c>
      <c r="H398" s="27">
        <f t="shared" si="72"/>
        <v>0</v>
      </c>
      <c r="I398" s="27">
        <f t="shared" si="73"/>
        <v>0</v>
      </c>
      <c r="J398" s="20"/>
      <c r="K398" s="20"/>
      <c r="L398" s="20"/>
      <c r="M398" s="20"/>
      <c r="N398" s="10" t="s">
        <v>9</v>
      </c>
    </row>
    <row r="399" spans="1:14" ht="15.75" x14ac:dyDescent="0.2">
      <c r="A399" s="66">
        <v>16</v>
      </c>
      <c r="B399" s="136" t="s">
        <v>387</v>
      </c>
      <c r="C399" s="26" t="s">
        <v>12</v>
      </c>
      <c r="D399" s="46" t="s">
        <v>29</v>
      </c>
      <c r="E399" s="196">
        <v>0</v>
      </c>
      <c r="F399" s="27">
        <f t="shared" si="71"/>
        <v>0</v>
      </c>
      <c r="G399" s="28">
        <v>0.08</v>
      </c>
      <c r="H399" s="27">
        <f t="shared" si="72"/>
        <v>0</v>
      </c>
      <c r="I399" s="27">
        <f t="shared" si="73"/>
        <v>0</v>
      </c>
      <c r="J399" s="20"/>
      <c r="K399" s="20"/>
      <c r="L399" s="20"/>
      <c r="M399" s="20"/>
      <c r="N399" s="10" t="s">
        <v>9</v>
      </c>
    </row>
    <row r="400" spans="1:14" ht="15.75" x14ac:dyDescent="0.2">
      <c r="A400" s="66">
        <v>17</v>
      </c>
      <c r="B400" s="136" t="s">
        <v>388</v>
      </c>
      <c r="C400" s="26" t="s">
        <v>12</v>
      </c>
      <c r="D400" s="46" t="s">
        <v>29</v>
      </c>
      <c r="E400" s="196">
        <v>0</v>
      </c>
      <c r="F400" s="27">
        <f t="shared" si="71"/>
        <v>0</v>
      </c>
      <c r="G400" s="28">
        <v>0.08</v>
      </c>
      <c r="H400" s="27">
        <f t="shared" si="72"/>
        <v>0</v>
      </c>
      <c r="I400" s="27">
        <f t="shared" si="73"/>
        <v>0</v>
      </c>
      <c r="J400" s="20"/>
      <c r="K400" s="20"/>
      <c r="L400" s="20"/>
      <c r="M400" s="20"/>
      <c r="N400" s="10" t="s">
        <v>9</v>
      </c>
    </row>
    <row r="401" spans="1:14" ht="15.75" x14ac:dyDescent="0.2">
      <c r="A401" s="66">
        <v>18</v>
      </c>
      <c r="B401" s="136" t="s">
        <v>389</v>
      </c>
      <c r="C401" s="26" t="s">
        <v>12</v>
      </c>
      <c r="D401" s="46" t="s">
        <v>394</v>
      </c>
      <c r="E401" s="196">
        <v>0</v>
      </c>
      <c r="F401" s="27">
        <f t="shared" si="71"/>
        <v>0</v>
      </c>
      <c r="G401" s="28">
        <v>0.08</v>
      </c>
      <c r="H401" s="27">
        <f t="shared" si="72"/>
        <v>0</v>
      </c>
      <c r="I401" s="27">
        <f t="shared" si="73"/>
        <v>0</v>
      </c>
      <c r="J401" s="20"/>
      <c r="K401" s="20"/>
      <c r="L401" s="20"/>
      <c r="M401" s="20"/>
      <c r="N401" s="10" t="s">
        <v>9</v>
      </c>
    </row>
    <row r="402" spans="1:14" ht="15.75" x14ac:dyDescent="0.2">
      <c r="A402" s="66">
        <v>19</v>
      </c>
      <c r="B402" s="136" t="s">
        <v>390</v>
      </c>
      <c r="C402" s="26" t="s">
        <v>12</v>
      </c>
      <c r="D402" s="46" t="s">
        <v>15</v>
      </c>
      <c r="E402" s="196">
        <v>0</v>
      </c>
      <c r="F402" s="27">
        <f t="shared" si="71"/>
        <v>0</v>
      </c>
      <c r="G402" s="28">
        <v>0.08</v>
      </c>
      <c r="H402" s="27">
        <f t="shared" si="72"/>
        <v>0</v>
      </c>
      <c r="I402" s="27">
        <f t="shared" si="73"/>
        <v>0</v>
      </c>
      <c r="J402" s="20"/>
      <c r="K402" s="20"/>
      <c r="L402" s="20"/>
      <c r="M402" s="20"/>
      <c r="N402" s="10" t="s">
        <v>9</v>
      </c>
    </row>
    <row r="403" spans="1:14" ht="15.75" x14ac:dyDescent="0.2">
      <c r="A403" s="66">
        <v>20</v>
      </c>
      <c r="B403" s="136" t="s">
        <v>391</v>
      </c>
      <c r="C403" s="26" t="s">
        <v>12</v>
      </c>
      <c r="D403" s="46" t="s">
        <v>15</v>
      </c>
      <c r="E403" s="196">
        <v>0</v>
      </c>
      <c r="F403" s="27">
        <f t="shared" si="71"/>
        <v>0</v>
      </c>
      <c r="G403" s="28">
        <v>0.08</v>
      </c>
      <c r="H403" s="27">
        <f t="shared" si="72"/>
        <v>0</v>
      </c>
      <c r="I403" s="27">
        <f t="shared" si="73"/>
        <v>0</v>
      </c>
      <c r="J403" s="20"/>
      <c r="K403" s="20"/>
      <c r="L403" s="20"/>
      <c r="M403" s="20"/>
      <c r="N403" s="10" t="s">
        <v>9</v>
      </c>
    </row>
    <row r="404" spans="1:14" ht="19.5" customHeight="1" x14ac:dyDescent="0.2">
      <c r="A404" s="66">
        <v>21</v>
      </c>
      <c r="B404" s="136" t="s">
        <v>392</v>
      </c>
      <c r="C404" s="26" t="s">
        <v>12</v>
      </c>
      <c r="D404" s="46" t="s">
        <v>393</v>
      </c>
      <c r="E404" s="196">
        <v>0</v>
      </c>
      <c r="F404" s="27">
        <f t="shared" si="71"/>
        <v>0</v>
      </c>
      <c r="G404" s="28">
        <v>0.08</v>
      </c>
      <c r="H404" s="27">
        <f t="shared" si="72"/>
        <v>0</v>
      </c>
      <c r="I404" s="27">
        <f t="shared" si="73"/>
        <v>0</v>
      </c>
      <c r="J404" s="20"/>
      <c r="K404" s="20"/>
      <c r="L404" s="20"/>
      <c r="M404" s="20"/>
      <c r="N404" s="10" t="s">
        <v>9</v>
      </c>
    </row>
    <row r="405" spans="1:14" ht="15.75" x14ac:dyDescent="0.2">
      <c r="A405" s="36"/>
      <c r="B405" s="38" t="s">
        <v>123</v>
      </c>
      <c r="C405" s="39"/>
      <c r="D405" s="40"/>
      <c r="E405" s="109"/>
      <c r="F405" s="31">
        <f>SUM(F384:F404)</f>
        <v>0</v>
      </c>
      <c r="G405" s="37"/>
      <c r="H405" s="31">
        <f>SUM(H384:H404)</f>
        <v>0</v>
      </c>
      <c r="I405" s="49">
        <f t="shared" si="73"/>
        <v>0</v>
      </c>
      <c r="J405" s="13"/>
      <c r="K405" s="13"/>
      <c r="L405" s="13"/>
      <c r="M405" s="13"/>
    </row>
    <row r="406" spans="1:14" ht="15.75" x14ac:dyDescent="0.2">
      <c r="A406" s="36"/>
      <c r="B406" s="138"/>
      <c r="C406" s="90"/>
      <c r="D406" s="67"/>
      <c r="E406" s="139"/>
      <c r="F406" s="140"/>
      <c r="G406" s="141"/>
      <c r="H406" s="140"/>
      <c r="I406" s="85"/>
      <c r="J406" s="13"/>
      <c r="K406" s="13"/>
      <c r="L406" s="13"/>
      <c r="M406" s="13"/>
    </row>
    <row r="407" spans="1:14" ht="15.75" x14ac:dyDescent="0.2">
      <c r="A407" s="36"/>
      <c r="B407" s="138"/>
      <c r="C407" s="90"/>
      <c r="D407" s="67"/>
      <c r="E407" s="139"/>
      <c r="F407" s="140"/>
      <c r="G407" s="140"/>
      <c r="H407" s="140"/>
      <c r="I407" s="140"/>
      <c r="J407" s="13"/>
      <c r="K407" s="13"/>
      <c r="L407" s="13"/>
      <c r="M407" s="13"/>
    </row>
    <row r="408" spans="1:14" ht="47.25" customHeight="1" x14ac:dyDescent="0.2">
      <c r="B408" s="197" t="s">
        <v>395</v>
      </c>
      <c r="C408" s="197"/>
      <c r="D408" s="197"/>
      <c r="E408" s="197"/>
      <c r="F408" s="197"/>
      <c r="G408" s="197"/>
      <c r="H408" s="137"/>
      <c r="I408" s="137"/>
      <c r="J408" s="42"/>
      <c r="K408" s="42"/>
      <c r="L408" s="42"/>
      <c r="M408" s="42"/>
      <c r="N408" s="42"/>
    </row>
    <row r="409" spans="1:14" ht="33.75" customHeight="1" x14ac:dyDescent="0.2">
      <c r="B409" s="198" t="s">
        <v>396</v>
      </c>
      <c r="C409" s="198"/>
      <c r="D409" s="198"/>
      <c r="E409" s="198"/>
      <c r="F409" s="198"/>
      <c r="G409" s="198"/>
      <c r="H409" s="137"/>
      <c r="I409" s="137"/>
    </row>
    <row r="410" spans="1:14" ht="30.75" customHeight="1" x14ac:dyDescent="0.2">
      <c r="B410" s="198" t="s">
        <v>398</v>
      </c>
      <c r="C410" s="198"/>
      <c r="D410" s="198"/>
      <c r="E410" s="198"/>
      <c r="F410" s="198"/>
      <c r="G410" s="198"/>
      <c r="H410" s="137"/>
      <c r="I410" s="137"/>
    </row>
    <row r="411" spans="1:14" ht="21.75" customHeight="1" x14ac:dyDescent="0.2">
      <c r="B411" s="198" t="s">
        <v>397</v>
      </c>
      <c r="C411" s="198"/>
      <c r="D411" s="198"/>
      <c r="E411" s="198"/>
      <c r="F411" s="198"/>
      <c r="G411" s="198"/>
      <c r="H411" s="137"/>
      <c r="I411" s="137"/>
    </row>
  </sheetData>
  <mergeCells count="6">
    <mergeCell ref="B408:G408"/>
    <mergeCell ref="B409:G409"/>
    <mergeCell ref="B410:G410"/>
    <mergeCell ref="B411:G411"/>
    <mergeCell ref="I6:K6"/>
    <mergeCell ref="B278:G278"/>
  </mergeCells>
  <phoneticPr fontId="1" type="noConversion"/>
  <pageMargins left="0.39370078740157483" right="0.39370078740157483" top="0.39370078740157483" bottom="0.39370078740157483" header="0" footer="0"/>
  <pageSetup paperSize="9" scale="54" orientation="landscape" useFirstPageNumber="1" horizontalDpi="300" verticalDpi="300" r:id="rId1"/>
  <headerFooter alignWithMargins="0">
    <oddHeader>&amp;C&amp;"Times New Roman,Normalny"&amp;12&amp;A</oddHeader>
    <oddFooter>&amp;C&amp;"Times New Roman,Normalny"&amp;12Strona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Cycuła Maciej</dc:creator>
  <cp:keywords/>
  <dc:description/>
  <cp:lastModifiedBy>Tust-Kopeć Dominika</cp:lastModifiedBy>
  <cp:revision/>
  <cp:lastPrinted>2020-11-09T14:22:33Z</cp:lastPrinted>
  <dcterms:created xsi:type="dcterms:W3CDTF">2013-03-13T11:24:12Z</dcterms:created>
  <dcterms:modified xsi:type="dcterms:W3CDTF">2020-12-15T11:53:57Z</dcterms:modified>
  <cp:category/>
  <cp:contentStatus/>
</cp:coreProperties>
</file>