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3485" tabRatio="144" activeTab="0"/>
  </bookViews>
  <sheets>
    <sheet name="Arkusz1" sheetId="1" r:id="rId1"/>
  </sheets>
  <definedNames/>
  <calcPr fullCalcOnLoad="1"/>
</workbook>
</file>

<file path=xl/sharedStrings.xml><?xml version="1.0" encoding="utf-8"?>
<sst xmlns="http://schemas.openxmlformats.org/spreadsheetml/2006/main" count="751" uniqueCount="238">
  <si>
    <t>Lp</t>
  </si>
  <si>
    <t>Artykuł</t>
  </si>
  <si>
    <t>Szczegółowy opis pozycji</t>
  </si>
  <si>
    <t>Ilość</t>
  </si>
  <si>
    <t>JM</t>
  </si>
  <si>
    <t>Cena netto</t>
  </si>
  <si>
    <t>Wartość netto</t>
  </si>
  <si>
    <t>Stawka VAT</t>
  </si>
  <si>
    <t>Wartość VAT</t>
  </si>
  <si>
    <t>Wartość brutto</t>
  </si>
  <si>
    <t>Nazwa handlowa, producent</t>
  </si>
  <si>
    <t>Ilość szt. w opakowaniu handlowym</t>
  </si>
  <si>
    <t>Cena netto za op. handlowe</t>
  </si>
  <si>
    <t>Nr katalogowy</t>
  </si>
  <si>
    <t>Nr strony w ofercie</t>
  </si>
  <si>
    <t>Opatrunek  sterylny bakteriobójczy o dużej chłonnosci z dodatkiem srebra jonowego i nylonowych włókien wzmacniajacych.Może pozostać na ranie do 21 dni</t>
  </si>
  <si>
    <t>Postać: OPATRUNEK; dawka: 15x17cm</t>
  </si>
  <si>
    <t>szt.</t>
  </si>
  <si>
    <t>Opatrunek antybakteryjny regulujacy poziom wilgotności w ranie.Część chłonna zawiera pianke poliuretanowa a warstwa kontaktowa strukture włókien z jonami srebra.Przylepny na kość krzyżową</t>
  </si>
  <si>
    <t>Postać: OPATRUNEK; dawka: 16,9x20cm</t>
  </si>
  <si>
    <t>Opatrunek antybakteryjny regulujacy poziom wilgotności w ranie.Częsc chłonna zawiera pianke poliuretanowa a warstwa kontaktowa strukture włókien z jonami srebra.Przylepny na piętę</t>
  </si>
  <si>
    <t>Postać:  ; dawka: 14,5x19,8</t>
  </si>
  <si>
    <t>Opatrunek antybakteryjny,wodoodporny do ran pooperacyjnych zawierajacy materiał chłonny ze srebrem jonowym.Opatrunek pozostaje na ranie do 7 dni</t>
  </si>
  <si>
    <t>Postać:  ; dawka: 9x10cm</t>
  </si>
  <si>
    <t>Opatrunek hydrowłóknisty o wysokich właściwościach chłonnych. W kontakcie z wysiękiem tworzy żel. Posiadający zdolność sekwencji. Charakteryzujący się wysoką wytrzymałością (min. 0.6 N/cm). Opatrunek przeznaczony do zaopatrywania ran zainfekowanych, owrzodzeń,odleżyn,owrzodzeń stopy cukrzycowej,ran oparzeniowych oraz chirurgicznych</t>
  </si>
  <si>
    <t>Postać:  ; dawka: 10cmx10cm  pakowane po 10 sztuk</t>
  </si>
  <si>
    <t>op.</t>
  </si>
  <si>
    <t>Postać:  ; dawka: 2x42 pakowane po 5 rolek</t>
  </si>
  <si>
    <t>OPATRUNEK NIETKANY TYPU HYDROWŁÓKNISTEGO Z WŁÓKIEN KARBOKSY METYLOCELULOZY SODOWEJ Z DODATKIEM 1,2 % JONÓW SREBRA;TWORZĄCY WILGOTNE ŚRODOWISKO GOJENIA RANY;POCHŁANIAJĄCY I ZATRZYMUJĄCY DUŻE ILOŚCI WYSIĘKU WRAZ Z DROBNOUSTROJAMI;WSPOMAGAJĄCY USUWANIE MARTWICY</t>
  </si>
  <si>
    <t>Postać: OPATRUNEK; dawka: 15 cm x 15 cm</t>
  </si>
  <si>
    <t>Postać: OPATRUNEK; dawka: 10 cm x 10 cm</t>
  </si>
  <si>
    <t>Postać: OPATRUNEK; dawka: 20 cm x 30 cm</t>
  </si>
  <si>
    <t>Opatrunek piankowy wykonany z pianki poliuretanowej, charakteryzujący się dużą chłonnością oraz wysokim potencjałem retencyjnym. Zapewniający optymalne wilgotne środowisko rany. Możliwość stosowania opatrunku pod kompresjoterapią. Zalecany do zaopatrywania owrzodzeń żylnych odleżyn ran pourazowych oraz operacyjnych. Samoprzylepny.</t>
  </si>
  <si>
    <t>Postać:  ; dawka: 30g</t>
  </si>
  <si>
    <t>Opatrunek hydrokoloidowy samoprzylepny półprzeźroczysty ,wodoodporny</t>
  </si>
  <si>
    <t>opatrunek 10cmx10cm</t>
  </si>
  <si>
    <t>Opatrunek hydrokoloidowy samoprzylepny półprzeźroczysty z sygnalizatorem do zmiany opatrunku</t>
  </si>
  <si>
    <t>opatrunek 14cmx14cm</t>
  </si>
  <si>
    <t>Opatrunek hydrokoloidowy samoprzylepny półprzeźroczysty  do trudnych do opatrywania okolic ciała</t>
  </si>
  <si>
    <t>opatrunek 10cmx13cm</t>
  </si>
  <si>
    <t>Opatrunek hydrokoloidowy  złożony z 3-hydrokoloidów zawieszonych w macierzy polimerowej na rany płytkie z małym wysiękiem lub suche</t>
  </si>
  <si>
    <t>Żel hydrokoloidowy do leczenia ran suchych z martwicą  suchą.Skład karboksymetyloceluloza,pektyna .</t>
  </si>
  <si>
    <t>RAZEM:</t>
  </si>
  <si>
    <t>pakiet 02</t>
  </si>
  <si>
    <t>Seton z gazy N.J 17- nitk 4 warstw. x 120 szt.</t>
  </si>
  <si>
    <t>Postać:  ; dawka: 2 m x 1 cm.</t>
  </si>
  <si>
    <t>Tupfer gazowy fasolka 17 nitkowe nie jałowy.</t>
  </si>
  <si>
    <t>Postać:  ; dawka: 15 cm x 15 cm x 500 szt</t>
  </si>
  <si>
    <t>Tupfer gazowy kula 17 nitkowe nie jałowy.</t>
  </si>
  <si>
    <t>Postać:  ; dawka: 50 cm x 50 cm x 25 szt</t>
  </si>
  <si>
    <t>Postać:  ; dawka: 20 cm x 20 cm x 250 szt</t>
  </si>
  <si>
    <t>Postać:  ; dawka: 15 cmx 15 cm x 250 szt</t>
  </si>
  <si>
    <t>Postać:  ; dawka: 30 cm x 30 cm x 50 szt</t>
  </si>
  <si>
    <t>pakiet 03</t>
  </si>
  <si>
    <t>CHUSTA TRÓJKĄTNA BAWEŁNIANA</t>
  </si>
  <si>
    <t>Postać: CHUSTA</t>
  </si>
  <si>
    <t>ELASTYCZNA SIATKA OPATRUNKOWA O DŁUGOŚCI 10 m W STANIE SWOBODNYM (BIODRO,BRZUCH)</t>
  </si>
  <si>
    <t>Postać:  ; dawka: 10 m</t>
  </si>
  <si>
    <t>ELASTYCZNA SIATKA OPATRUNKOWA O DŁUGOŚCI 10 m W STANIE SWOBODNYM (DŁOŃ,STOPA)</t>
  </si>
  <si>
    <t>ELASTYCZNA SIATKA OPATRUNKOWA O DŁUGOŚCI 10 m W STANIE SWOBODNYM (GŁOWA,BIODRO,UDO)</t>
  </si>
  <si>
    <t>ELASTYCZNA SIATKA OPATRUNKOWA O DŁUGOŚCI 10 m W STANIE SWOBODNYM (KLATKA PIERSIOWA, BRZUCH)</t>
  </si>
  <si>
    <t>ELASTYCZNA SIATKA OPATRUNKOWA O DŁUGOŚCI 10 m W STANIE SWOBODNYM (PODUDZIE,KOLANO,RAMIĘ,STOPA ŁOKIEĆ)</t>
  </si>
  <si>
    <t>Postać:  ; dawka: 10 m.</t>
  </si>
  <si>
    <t>ELASTYCZNA SIATKA OPATRUNKOWA O DŁUGOŚCI 10 m W STANIE SWOBODNYM (RAMIĘ,GŁOWA, PODUDZIE,KOLANO)</t>
  </si>
  <si>
    <t>GAZA OPATRUNKOWA JAŁOWA 17 NITKOWA</t>
  </si>
  <si>
    <t>Postać: GAZA; dawka: 1/2 M x 1/2 M</t>
  </si>
  <si>
    <t>Postać: GAZA; dawka: 1mx1m</t>
  </si>
  <si>
    <t>OPASKA DZIANA WISKOZOWA</t>
  </si>
  <si>
    <t>Postać: OPASKA DZIANA; dawka: 4 m x 15 cm</t>
  </si>
  <si>
    <t>WATA BAWEŁNIANA</t>
  </si>
  <si>
    <t>Postać: WATA; dawka: 500 g</t>
  </si>
  <si>
    <t>WATA CELULOZOWA PŁATY. OPAKOWANIE 5 KG.</t>
  </si>
  <si>
    <t>Postać: PŁATY; dawka: 40 cm x 60 cm</t>
  </si>
  <si>
    <t>WATA CELULOZOWA W ROLCE 150 G.</t>
  </si>
  <si>
    <t>Postać: ROLKA</t>
  </si>
  <si>
    <t>pakiet 04</t>
  </si>
  <si>
    <t>JAŁOWE KOMPRESY DO ODSĄCZANIA PŁYNÓW USTROJOWYCH PRZY OPERACJACH NAUROCHIRURGICZNYCH. WYKONANE Z 4 - WARSTWOWEJ WŁÓKNINY Z TRWALE PRZYMOCOWANĄ NITKĄ KONTRASTUJĄCĄ W PROMIENIACH RTG. ROZMIAR 15 mm x 15 mm</t>
  </si>
  <si>
    <t>Postać: 15 mm x 15 mm</t>
  </si>
  <si>
    <t>JAŁOWE KOMPRESY DO ODSĄCZANIA PŁYNÓW USTROJOWYCH PRZY OPERACJACH NAUROCHIRURGICZNYCH. WYKONANE Z 4 - WARSTWOWEJ WŁÓKNINY Z TRWALE PRZYMOCOWANĄ NITKĄ KONTRASTUJĄCĄ W PROMIENIACH RTG. ROZMIAR 20 mm x 50 mm</t>
  </si>
  <si>
    <t>Postać: 20 mm x 50 mm</t>
  </si>
  <si>
    <t>JAŁOWE KOMPRESY DO ODSĄCZANIA PŁYNÓW USTROJOWYCH PRZY OPERACJACH NAUROCHIRURGICZNYCH. WYKONANE Z 4 - WARSTWOWEJ WŁÓKNINY Z TRWALE PRZYMOCOWANĄ NITKĄ KONTRASTUJĄCĄ W PROMIENIACH RTG. ROZMIAR 50 mm x 90 mm</t>
  </si>
  <si>
    <t>Postać: 50 mm x 90 mm</t>
  </si>
  <si>
    <t>pakiet 05</t>
  </si>
  <si>
    <t>Opatrunek parafinowy</t>
  </si>
  <si>
    <t>Postać:  ; dawka: 10 cm x 10 cm</t>
  </si>
  <si>
    <t>Postać:  ; dawka: 10 cm x 40 cm</t>
  </si>
  <si>
    <t>pakiet 06</t>
  </si>
  <si>
    <t>PRZYLEPIEC NA TKANINIE POKRYTY HYPOALERGICZNYM KLEJEM AKRYLOWYM</t>
  </si>
  <si>
    <t>Postać: PRZYLEPIEC; dawka: 2,5 CM X 5 M</t>
  </si>
  <si>
    <t>Postać: PRZYLEPIEC; dawka: 1,25 CM X 5 M</t>
  </si>
  <si>
    <t>Postać: PRZYLEPIEC; dawka: 5 CM X 5 M</t>
  </si>
  <si>
    <t>PRZYLEPIEC WŁÓKNINOWY NIEJAŁOWY</t>
  </si>
  <si>
    <t>Postać: ROLKA; dawka: 10 m x 10 cm</t>
  </si>
  <si>
    <t>Postać: ROLKA; dawka: 10 m x 15 cm</t>
  </si>
  <si>
    <t>PRZYLEPNE PASKI DO ZAMYKANIA RAN a' 50 szt.</t>
  </si>
  <si>
    <t>Postać: PASKI; dawka: 6 MM X 100 MM</t>
  </si>
  <si>
    <t>Postać: PASKI; dawka: 6 MM X 75 MM</t>
  </si>
  <si>
    <t>Postać: PASKI; dawka: 12 MM X 100 MM</t>
  </si>
  <si>
    <t>pakiet 07</t>
  </si>
  <si>
    <t xml:space="preserve">Elastyczna opaska podtrzymująca o rozciągliwości 85% i właściwościach kohezyjnych z podwójnym  efektem szczepialności, nie przyczepiająca się do skóry, włosów i odzieży, nie zawierjająca lateksu i nadająca się do sterylizacji. Pakowana pojedyńczo.
</t>
  </si>
  <si>
    <t>Postać:  ; dawka: 10cmx4m</t>
  </si>
  <si>
    <t>Postać:  ; dawka: 8cmx20m</t>
  </si>
  <si>
    <t>Postać:  ; dawka: 12cmx4m</t>
  </si>
  <si>
    <t>Jałowy antybakteryjny opatrunek z maścią zawierający srebro metaliczne.  Materiał nośny siatka poliamidowa pokryta srebrem metalicznym i impregnowana nie zawierającą wazeliny maścią z triglicerydów. Aktywny na bakterie gram-ujemne , gramdodat ,MRSA</t>
  </si>
  <si>
    <t>Postać:  ; dawka: 10x10cm</t>
  </si>
  <si>
    <t>Postać:  ; dawka: 10x20cm</t>
  </si>
  <si>
    <t xml:space="preserve">Jałowy samoprzylepny opatrunek z folii poliuretanowej z nacięciem,  transparentny, wzmocniony na brzegach włókniną, przepuszczający parę wodną i tlen, nie przepuszczajacy płynów.Pozostaje na skórze do 5 dni  Brzegi opatrunku zaokrąglone
</t>
  </si>
  <si>
    <t>Postać:  ; dawka: 7x9cm</t>
  </si>
  <si>
    <t>Włókninowy opatrunek do wkłuć obwodowych z dodatkową podkładką, z wycięciem na port pionowy na kleju akrylowym bez zawartości uczulajacego tlenku cynku lub hypoalergicznym kleju kałczukowym</t>
  </si>
  <si>
    <t>Postać: OPATRUNEK; dawka: 6x8cm</t>
  </si>
  <si>
    <t xml:space="preserve">Przezroczysty opatrunek hydrożelowy,wyposażony w folie samoprzylepną pozostający na ranie przez 7 dni
</t>
  </si>
  <si>
    <t>Postać:  ; dawka: 7,5cmx10cm</t>
  </si>
  <si>
    <t>pakiet 08</t>
  </si>
  <si>
    <t>Sterylny zestaw do operacji na stole wyciągowym Minimalny skład i wymiary: 1) serweta główna o wymiarach 240 x 290 cm w dwa prostokątne otwory 15 x 45 cm wypełnione folia chirurgiczną oraz wyposażona w dodatkową warstwę chłonną wokół otworów- 1szt w zestawie 20jednokomorowa folia kieszeń samoprzylepna 30x50 cm-1 szt w zestawie 30 osłonka na stolik Mayo79x145cm w zestawie 4)włókninowa taśma samoprzylepna,5) ręczniki chłonne.</t>
  </si>
  <si>
    <t xml:space="preserve">Postać:  </t>
  </si>
  <si>
    <t>zest.</t>
  </si>
  <si>
    <t>Sterylny zestaw do operacji stawu biodrowego (operacje długie)z torbami do zwieszania kończyny, spełniający wymogi normy 13795 1-3 wymagania wysokie, minimalny skład i wymiary: 1)  1 x Serweta do operacji biodra o wymiarach 230/300 x 330 cm, z elastycznym otworem18x22cm wykonana3-warstwowego laminaty w strefie krytycznej 2-warstwowy laminat w pozostałej części.2)1xosłaona na kończynę  wymiar32x120cm 3)2x włókninowe taśmy samoprzylepne 4)2xserwety samoprzylepne75x75cm 5)1x osłaona na stolik Myo 79x145 cm  6) 1x wzmocniona serweta na stolik 150x190 cm</t>
  </si>
  <si>
    <t>Zestaw do zabiegów na głowie, szyi typu turban Minimalny skład parametry i wymiary: 1) serweta o wymiarach 175x173 cm z taśma lepną,  2) obłożenie głowy składające się z podwójnej serwety wykonane  w sposób który umożliwia w trakcie aplikacji uzyska  efekt tzw.turbanu wymiar 128x104 cm .serweta na stolik instrumentalny 150x210 cm.</t>
  </si>
  <si>
    <t>pakiet 09</t>
  </si>
  <si>
    <t xml:space="preserve">Kompres gazowy jałowy 17N12W
KOMPRES 10cmx10cm, pakowany po 20 szt.
</t>
  </si>
  <si>
    <t xml:space="preserve">Kompres gazowy jałowy17N 12 w
KOMPRES, 10cmx10cm, pakowany po 10 szt.
</t>
  </si>
  <si>
    <t xml:space="preserve">Kompres gazowy 17N 16 W z nitką radiacyjną
KOMPRES, 10cmx10cm , pakowany po 20 szt.
</t>
  </si>
  <si>
    <t>KOMPRES GAZOWY JAŁOWY 17-NITKOWY, 12 WARSTWOWY ,a 3-5 szt KOMPRES, 5cmx5cm</t>
  </si>
  <si>
    <t>Kompres gazowy jałowy 17 N 12 w KOMPRES, 7,5 cm x 7,5 cm, pakowany po 10 szt.</t>
  </si>
  <si>
    <t>Kompres gazowy jałowy 17N 12 w KOMPRES, 5cm x5cm pakowany po 20 szt.</t>
  </si>
  <si>
    <t>Kompres gazowy jałowy 17N 12 w KOMPRES,  7,5 X 7,5  PAKOWANY PO 20 SZT.</t>
  </si>
  <si>
    <t>Kompres gazowy jałowy 17N 12w KOMPRES, 5cmx5cm, pakowany po 10 szt.</t>
  </si>
  <si>
    <t xml:space="preserve">KOMPRES GAZOWY JAŁOWY 17-NITKOWY, 12 WARSTWOWY, a’ 3-5 szt.
KOMPRES, 7,5 cm x 7,5 cm
</t>
  </si>
  <si>
    <t xml:space="preserve">KOMPRES GAZOWY JAŁOWY 17-NITKOWY, 12 WARSTWOWY, a' 3-5 szt.
KOMPRES, 10 cm x 10 cm
</t>
  </si>
  <si>
    <t xml:space="preserve">KOMPRES GAZOWY NIE JAŁOWYz nitką RTG 20-NITKOWY, 32 WARSTWOWY a 50 sztuk, KOMPRES, 10x10cm
</t>
  </si>
  <si>
    <t xml:space="preserve">KOMPRES GAZOWY NIEJAŁOWY 17-NITKOWY, 12 WARSTWOWY, a' 100 szt.
KOMPRES, 5 cm x 5 cm x 100 szt.
</t>
  </si>
  <si>
    <t xml:space="preserve">KOMPRES GAZOWY NIEJAŁOWY 17-NITKOWY, 12 WARSTWOWY, a’ 100 szt.
KOMPRES, 10 cm x 10 cm x 100 szt.
</t>
  </si>
  <si>
    <t xml:space="preserve">KOMPRES GAZOWY NIEJAŁOWY 17-NITKOWY, 12 WARSTWOWY, a' 100 szt.
KOMPRES, 7,5 cm x 7,5 cm x 100 szt
</t>
  </si>
  <si>
    <t xml:space="preserve">KOMPRES GAZOWY NIEJAŁOWY 17-NITKOWY, 16 WARSTWOWY, a' 100 szt.
KOMPRES, 10 cm x 10 cm x 100 szt.
</t>
  </si>
  <si>
    <t xml:space="preserve">KOMPRES GAZOWY NIEJAŁOWY 17-NITKOWY, 16 WARSTWOWY, a' 100 szt.
KOMPRES, 7,5 cm x 7,5 cm x 100 szt.
</t>
  </si>
  <si>
    <t xml:space="preserve">KOMPRES GAZOWY NIEJAŁOWY 17-NITKOWY, 16 WARSTWOWY, a' 100 szt.
KOMPRES, 5 cm x 5 cm x 100 szt.
</t>
  </si>
  <si>
    <t>pakiet 10</t>
  </si>
  <si>
    <t>HYPOALERGICZNY PLASTER OPATRUNKOWY NA KLEJU BEZ ZAWARTOŚCI UCZULAJĄCEGO TLENKU CYNKU I KAUCZUKU</t>
  </si>
  <si>
    <t>Postać: PLASTER; dawka: 1 m x 6 cm</t>
  </si>
  <si>
    <t>Postać: PLASTER; dawka: 1 m x 8 cm</t>
  </si>
  <si>
    <t>PRZYLEPIEC CHIRURGICZNY, HYPOALERGICZNY, WŁÓKNINOWY, Z KLEJEM AKRYLOWYM, W KOLORZE BIAŁYM, ODDYCHAJĄCY, W ROLCE.</t>
  </si>
  <si>
    <t>Postać: PRZYLEPIEC; dawka: 5 CM X 9,14 M</t>
  </si>
  <si>
    <t>PRZYLEPIEC CHIRURGICZNY W 100 % Z WŁÓKNINY POLIESTROWEJ, HYPOALERGICZNY, PERFOROWANY NA CAŁEJ POWIERZCHNI UMOŻLIWIAJĄCEJ PRECYZYJNE DZIELENIE BEZ NOŻYCZEK WZDŁUŻ I W POPRZEK, ODDYCHAJĄCY, Z KLEJEM AKRYLOWYM BEZ ZAWARTOŚCI UCZULAJĄCEGO TLENKU CYNKU.</t>
  </si>
  <si>
    <t>Postać: PRZYLEPIEC; dawka: 2,5 CM X 9,14 M</t>
  </si>
  <si>
    <t>Włókninowy, hypoalergiczny przylepiec chirurgiczny z klejem akrylowym w kolorze białym na rolce</t>
  </si>
  <si>
    <t>Postać: PRZYLEPIEC; dawka: 1,25cm x 9,14m</t>
  </si>
  <si>
    <t>Postać: PRZYLEPIEC; dawka: 2,5cm x 9,14m</t>
  </si>
  <si>
    <t>pakiet 11</t>
  </si>
  <si>
    <t>Opatrunek piankowy o strukturze podobnej do plastra miodu z przezroczystą wodoszczelna  folią ochronną.Sterylny.</t>
  </si>
  <si>
    <t>Postać:  ; dawka: 15cmx10cm</t>
  </si>
  <si>
    <t>Postać:  ; dawka: 20 cmx 10cm</t>
  </si>
  <si>
    <t>pakiet 12</t>
  </si>
  <si>
    <t>Hemostatyczna impregnowana,poliuretanowa macierz o strukturze plastra miodu.Powierzchnia wewn.i zewn. komory gąbki jest nasączona trombiną,chlorkiem wapnia i kwasem aminokapronowym.Opatrunek elastyczny niewchłanialny</t>
  </si>
  <si>
    <t>pakiet 13</t>
  </si>
  <si>
    <t>Bakteriobójczy opatrunek do mocowania cewników centralnych z hydrożelem zawierającym 2% glukonian chlorheksydyny. Opatrunek sterylny, wykonany z folii poliuretanowej ze wzmocnieniem  rozciągliwą włókniną obrzeżem i wycieciem obejmującym cewnik,hydrożel w rozm 3x4cm,absorbuje krew  wydzielinę.</t>
  </si>
  <si>
    <t>Postać: OPATRUNEK; dawka: 8,5cm x 11,5 cm</t>
  </si>
  <si>
    <t>Sterylny przezroczysty opatrunek do mocowania cewników centralnych o wysokiej przepuszczalności dla pary wodnej (nakładany w sposób nierównomierny), z klejem wrażliwym na siłę nacisku, opakowanie folia-folia</t>
  </si>
  <si>
    <t>Postać: OPATRUNEK; dawka: 10cm x 12cm</t>
  </si>
  <si>
    <t>Sterylny przezroczysty opatrunek do mocowania kaniul obwodowych i cewników centralnych u dzieci, metka do oznaczenia, odporny na działanie środków dezynfekcyjnych zawierających alkohol, klej akrylowy równomiernie rozprowadzony na całej powierzchni przylegania.</t>
  </si>
  <si>
    <t>Postać: OPATRUNEK; dawka: 4,4cm x 4,4 cm</t>
  </si>
  <si>
    <t>Sterylny przezroczysty opatrunek do mocowania kaniul obwodowych u dzieci, wzmocnienie włókniną w części obejmującej kaniulę i 2 paski mocujące, opakowanie folia-folia</t>
  </si>
  <si>
    <t>Postać: OPATRUNEK; dawka: 5cm x 5,7cm</t>
  </si>
  <si>
    <t>Sterylny przezroczysty opatrunek do mocowania kaniul obwodowych, z wycięciem na port, metka do oznaczenia, odporny na działanie środków dezynfekcyjnych zawierających alkohol, klej akrylowy równomiernie rozprowadzony na całej powierzchni przylepnej, opakowanie folia folia</t>
  </si>
  <si>
    <t>Postać: OPATRUNEK; dawka: 7cm x 6cm</t>
  </si>
  <si>
    <t>Włókninowy opatrunek do wkłuć obwodowych z dodatkową podkładką, z wycięciem na port pionowy na kleju akrylowym bez zawartości uczulajacego tlenku cynku i kauczuku</t>
  </si>
  <si>
    <t>Postać: OPATRUNEK; dawka: 5,1cm x 7,6cm</t>
  </si>
  <si>
    <t>Krem barierowy do skóry</t>
  </si>
  <si>
    <t>Postać: krem 92g</t>
  </si>
  <si>
    <t>Płyn atomizer barierowy do skóry</t>
  </si>
  <si>
    <t>Postać: spray 28ml</t>
  </si>
  <si>
    <t>pakiet 14</t>
  </si>
  <si>
    <t>Gazowy opatrunek o charakterze przeciwdrobnoustrojowym, który zawiera PHMB odpowiedzialny za odporność  przeciw  kolonizacji bakterii w opatrunku oraz jego penetracji.  Opatrunek do ran po nacięciach operacyjnych, ran szarpanych, otarć, oparzeń, miejsc pobrania przeszczepu, ran dostępowych cewników, portów dożylnych i wkłuć centralnych. Hypoalergiczny niezwierający lateksu.</t>
  </si>
  <si>
    <t>Postać: OPATRUNEK; dawka: 10cmx10cm</t>
  </si>
  <si>
    <t>pakiet 15</t>
  </si>
  <si>
    <t>OPASKA GIPSOWA 3 - 3,5 MIN.</t>
  </si>
  <si>
    <t>Postać: OPASKA GIPSOWA; dawka: 3 m x 10 cm</t>
  </si>
  <si>
    <t>OPASKA GIPSOWA 3 MIN.</t>
  </si>
  <si>
    <t>Postać: OPASKA GIPSOWA; dawka: 3 m x 15 cm</t>
  </si>
  <si>
    <t>Postać: OPASKA GIPSOWA; dawka: 3 m x 12 cm</t>
  </si>
  <si>
    <t>Postać: OPASKA GIPSOWA; dawka: 3 m x 20 cm</t>
  </si>
  <si>
    <t>PODKŁAD PODGIPSOWY SYNTETYCZNY.</t>
  </si>
  <si>
    <t>Postać: PODKŁAD; dawka: 3 m x 12 cm</t>
  </si>
  <si>
    <t>Postać: PODKŁAD; dawka: 3 m x 15 cm</t>
  </si>
  <si>
    <t>Postać: PODKŁAD; dawka: 3 m x 10 cm</t>
  </si>
  <si>
    <t>pakiet 16</t>
  </si>
  <si>
    <t>Dzierżawa aparatów do terapii podciścieniowej na okres trwania umowy</t>
  </si>
  <si>
    <t>Jałowy opatrunek piankowy o gęstej strukturze porów.Ogranicza wrastanie ziarniny w opatrunek.Wspomaga przyjęcie przeszczepów skóry.</t>
  </si>
  <si>
    <t>Postać:  ; dawka: 15x10cm</t>
  </si>
  <si>
    <t>Jałowy opatrunek siatka na ranę .Stosowany do atraumatycznego zaopatrywania ran.Pozostaje na ranie przez 7 dni</t>
  </si>
  <si>
    <t>Karnister do terapii podciśnieniowej kompatybilny  z zestawem</t>
  </si>
  <si>
    <t>Postać:  ; dawka: 300ml</t>
  </si>
  <si>
    <t>Karnister do terapii podciśnieniowej kompatybilny z zestawem</t>
  </si>
  <si>
    <t>Postać:  ; dawka: 800ml</t>
  </si>
  <si>
    <t>Sterylny zestaw opatrunkowy brzuszny zawierający opatrunek hydrofobowy z pianki poliuretanowej i folię do zabezpieczenia narządów</t>
  </si>
  <si>
    <t>Postać:  ; dawka: 38x25x1,6cm</t>
  </si>
  <si>
    <t>Sterylny zestaw opatrunkowy zawierający opatrunek hydrofobowy z pianki poliuretanowej</t>
  </si>
  <si>
    <t>Postać:  ; dawka: 30x30x1,6cm</t>
  </si>
  <si>
    <t>Postać:  ; dawka: 18x12,5x3,3cm</t>
  </si>
  <si>
    <t>Postać:  ; dawka: 25x15x3,3cm</t>
  </si>
  <si>
    <t>Postać:  ; dawka: 10x7,5x3,3 cm</t>
  </si>
  <si>
    <t>Pakiet 17</t>
  </si>
  <si>
    <t>Ilość szt. w op. handlowym</t>
  </si>
  <si>
    <t>Postać: OPASKA DZIANA; dawka: 4 m x 10 cm</t>
  </si>
  <si>
    <t>Postać: OPASKA DZIANA; dawka: 4 m x 5 cm</t>
  </si>
  <si>
    <t>OPASKA ELASTYCZNA Z ZAPINKĄ</t>
  </si>
  <si>
    <t>Postać: OPASKA ELASTYCZNA; dawka: 5 m x 12 cm</t>
  </si>
  <si>
    <t>Postać: OPASKA ELASTYCZNA; dawka: 5 m x 10 cm</t>
  </si>
  <si>
    <t>Postać: OPASKA ELASTYCZNA; dawka: 5 m x 15 cm</t>
  </si>
  <si>
    <t>Pakiet 18</t>
  </si>
  <si>
    <t>FOLIA OPERACYJNA WYKONANA Z POLIESTRU, BAKTERIOBÓJCZA, ZAWIERAJĄCA W WARSTWIE KLEJĄCEJ KOMPLEX JODU HYPOALERGICZNA O ROZMIARZE CZĘŚCI KLEJĄCEJ.</t>
  </si>
  <si>
    <t>Postać: FOLIA OPER.; dawka: 56 CM X 45 CM</t>
  </si>
  <si>
    <t>Postać: FOLIA OPER.; dawka: 34 CM X 34 CM</t>
  </si>
  <si>
    <t>Postać: FOLIA OPER.; dawka: 10 CM X 20 CM</t>
  </si>
  <si>
    <t>Przylepiec chirurgiczny, w 100% z włókniny poliestrowej, hypoalergiczny, perforowany na całej powierzchni umożliwiającej precyzyjne dzielenie bez nożyczek wzdłuż i w poprzek, oddychający, z klejem akrylowym bez zawartości uczulającego tlenku cynku</t>
  </si>
  <si>
    <t xml:space="preserve">Przylepiec chirurgiczny, w 100% z włókniny poliestrowej, hypoalergiczny, perforowany na całej powierzchni umożliwiającej precyzyjne dzielenie bez nożyczek wzdłuż i w poprzek, oddychający, z klejem akrylowym bez zawartości uczulającego tlenku cynku
</t>
  </si>
  <si>
    <t>Postać: PRZYLEPIEC; dawka: 5cm x 9,14m</t>
  </si>
  <si>
    <t>Włókninowy opatrunek wyspowy z włókniny poliestrowej, rozciągliwy, oddychający, sterylny</t>
  </si>
  <si>
    <t>Postać: OPATRUNEK; dawka: 10cm x 35cm</t>
  </si>
  <si>
    <t>Postać: OPATRUNEK; dawka: 5cm x 7,2cm</t>
  </si>
  <si>
    <t>Postać: OPATRUNEK; dawka: 10cm x 10cm</t>
  </si>
  <si>
    <t>Postać: OPATRUNEK; dawka: 6cm x 10cm</t>
  </si>
  <si>
    <t>Postać: OPATRUNEK; dawka: 10cm x 25cm</t>
  </si>
  <si>
    <t>Postać: OPATRUNEK; dawka: 10cm x 15cm</t>
  </si>
  <si>
    <t>Postać: OPATRUNEK; dawka: 10cm x 20cm</t>
  </si>
  <si>
    <t>Pakiet 19</t>
  </si>
  <si>
    <t>JAŁOWY TAMPON DO TAMPONADY Z 2 TROKAMI 2 cm x 1,5 cm</t>
  </si>
  <si>
    <t>Postać: 2 cm x 1,5 cm</t>
  </si>
  <si>
    <t>JAŁOWY TAMPON DO TAMPONADY Z 2 TROKAMI 3 cm x 2 cm</t>
  </si>
  <si>
    <t>Postać: 3 cm x 2 cm</t>
  </si>
  <si>
    <t xml:space="preserve">Jałowa serweta operacyjna 17nit.4warstw,po wstępnym praniu 45x70cm z nitką radiacyjną i tasiemką,pakowane a'2szt.   </t>
  </si>
  <si>
    <t>ZP/PN/2020/06 - opatrunki</t>
  </si>
  <si>
    <t>pakiet 01</t>
  </si>
  <si>
    <t>Formularz asertymentowo-cenowy</t>
  </si>
  <si>
    <t>Pakiet 20</t>
  </si>
  <si>
    <r>
      <t xml:space="preserve">załącznik nr 1 do SIWZ - </t>
    </r>
    <r>
      <rPr>
        <b/>
        <sz val="12"/>
        <color indexed="10"/>
        <rFont val="Arial"/>
        <family val="2"/>
      </rPr>
      <t>modyfikacja</t>
    </r>
  </si>
  <si>
    <t>xxxx</t>
  </si>
  <si>
    <t>xxx</t>
  </si>
  <si>
    <t>pozycja usunięta z powodu zaprzestania produkcji opatrunku</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</si>
</sst>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 #,##0.00&quot;      &quot;;\-#,##0.00&quot;      &quot;;&quot; -&quot;#&quot;      &quot;;@\ "/>
    <numFmt numFmtId="166" formatCode="#,##0.00&quot; zł&quot;"/>
    <numFmt numFmtId="167" formatCode="#,##0.00\ [$zł-415];[Red]\-#,##0.00\ [$zł-415]"/>
    <numFmt numFmtId="168" formatCode="#,##0.000;[Red]\-#,##0.000"/>
    <numFmt numFmtId="169" formatCode="#,##0.00&quot; zł&quot;;[Red]\-#,##0.00&quot; zł&quot;"/>
    <numFmt numFmtId="170" formatCode="#,##0.000"/>
    <numFmt numFmtId="171" formatCode="#,##0.0000\ [$zł-415];[Red]\-#,##0.0000\ [$zł-415]"/>
    <numFmt numFmtId="172" formatCode="#,##0.000\ [$zł-415];[Red]\-#,##0.000\ [$zł-415]"/>
    <numFmt numFmtId="173" formatCode="\ #,##0.0000&quot; zł &quot;;\-#,##0.0000&quot; zł &quot;;&quot; -&quot;#&quot; zł &quot;;@\ "/>
    <numFmt numFmtId="174" formatCode="#,##0.00&quot;     &quot;"/>
  </numFmts>
  <fonts count="13">
    <font>
      <sz val="11"/>
      <color indexed="8"/>
      <name val="Arial"/>
      <family val="2"/>
    </font>
    <font>
      <sz val="10"/>
      <name val="Arial"/>
      <family val="0"/>
    </font>
    <font>
      <sz val="11"/>
      <color indexed="8"/>
      <name val="Arial1"/>
      <family val="0"/>
    </font>
    <font>
      <sz val="11"/>
      <color indexed="8"/>
      <name val="Arial2"/>
      <family val="0"/>
    </font>
    <font>
      <sz val="10"/>
      <color indexed="8"/>
      <name val="Arial CE"/>
      <family val="2"/>
    </font>
    <font>
      <sz val="12"/>
      <color indexed="8"/>
      <name val="Arial"/>
      <family val="2"/>
    </font>
    <font>
      <b/>
      <i/>
      <sz val="12"/>
      <color indexed="8"/>
      <name val="Arial"/>
      <family val="2"/>
    </font>
    <font>
      <sz val="10"/>
      <color indexed="8"/>
      <name val="Arial"/>
      <family val="2"/>
    </font>
    <font>
      <b/>
      <sz val="12"/>
      <color indexed="8"/>
      <name val="Arial"/>
      <family val="2"/>
    </font>
    <font>
      <b/>
      <sz val="12"/>
      <color indexed="10"/>
      <name val="Arial"/>
      <family val="2"/>
    </font>
    <font>
      <sz val="11"/>
      <color indexed="8"/>
      <name val="Calibri"/>
      <family val="2"/>
    </font>
    <font>
      <sz val="12"/>
      <color indexed="10"/>
      <name val="Arial"/>
      <family val="2"/>
    </font>
    <font>
      <sz val="11"/>
      <color indexed="10"/>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7" fillId="0" borderId="0" applyBorder="0" applyProtection="0">
      <alignment/>
    </xf>
    <xf numFmtId="41" fontId="1" fillId="0" borderId="0" applyFill="0" applyBorder="0" applyAlignment="0" applyProtection="0"/>
    <xf numFmtId="0" fontId="10" fillId="0" borderId="0" applyBorder="0" applyProtection="0">
      <alignment/>
    </xf>
    <xf numFmtId="0" fontId="2" fillId="0" borderId="0" applyBorder="0" applyProtection="0">
      <alignment/>
    </xf>
    <xf numFmtId="0" fontId="3" fillId="0" borderId="0" applyBorder="0" applyProtection="0">
      <alignment/>
    </xf>
    <xf numFmtId="0" fontId="4" fillId="0" borderId="0" applyBorder="0" applyProtection="0">
      <alignment/>
    </xf>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34">
    <xf numFmtId="0" fontId="0" fillId="0" borderId="0" xfId="0" applyAlignment="1">
      <alignment/>
    </xf>
    <xf numFmtId="0" fontId="0" fillId="0" borderId="0" xfId="0" applyNumberFormat="1" applyAlignment="1">
      <alignment/>
    </xf>
    <xf numFmtId="0" fontId="5" fillId="0" borderId="0" xfId="0" applyNumberFormat="1" applyFont="1" applyAlignment="1">
      <alignment/>
    </xf>
    <xf numFmtId="0" fontId="8" fillId="0" borderId="0" xfId="0" applyNumberFormat="1" applyFont="1" applyAlignment="1">
      <alignment vertical="center"/>
    </xf>
    <xf numFmtId="0" fontId="5" fillId="0" borderId="0" xfId="0" applyNumberFormat="1" applyFont="1" applyFill="1" applyAlignment="1">
      <alignment horizontal="center"/>
    </xf>
    <xf numFmtId="0" fontId="5" fillId="0" borderId="0" xfId="0" applyNumberFormat="1" applyFont="1" applyAlignment="1">
      <alignment/>
    </xf>
    <xf numFmtId="0" fontId="5" fillId="0" borderId="0" xfId="0" applyNumberFormat="1" applyFont="1" applyAlignment="1">
      <alignment horizontal="center" vertical="center"/>
    </xf>
    <xf numFmtId="167" fontId="5" fillId="0" borderId="0" xfId="0" applyNumberFormat="1" applyFont="1" applyAlignment="1">
      <alignment/>
    </xf>
    <xf numFmtId="171" fontId="5" fillId="0" borderId="0" xfId="0" applyNumberFormat="1" applyFont="1" applyAlignment="1">
      <alignment/>
    </xf>
    <xf numFmtId="172" fontId="5" fillId="0" borderId="0" xfId="0" applyNumberFormat="1" applyFont="1" applyAlignment="1">
      <alignment/>
    </xf>
    <xf numFmtId="0" fontId="6" fillId="2" borderId="1" xfId="20" applyNumberFormat="1" applyFont="1" applyFill="1" applyBorder="1" applyAlignment="1">
      <alignment horizontal="center" vertical="center" wrapText="1"/>
    </xf>
    <xf numFmtId="0" fontId="6" fillId="3" borderId="1" xfId="2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0" borderId="1" xfId="18" applyNumberFormat="1" applyFont="1" applyFill="1" applyBorder="1" applyAlignment="1">
      <alignment horizontal="center" vertical="center"/>
    </xf>
    <xf numFmtId="0" fontId="5" fillId="0" borderId="1" xfId="0" applyNumberFormat="1" applyFont="1" applyBorder="1" applyAlignment="1">
      <alignment vertical="center"/>
    </xf>
    <xf numFmtId="0" fontId="5" fillId="0" borderId="1" xfId="0" applyNumberFormat="1" applyFont="1" applyFill="1" applyBorder="1" applyAlignment="1">
      <alignment horizontal="center" vertical="center"/>
    </xf>
    <xf numFmtId="167" fontId="8" fillId="0" borderId="1" xfId="18" applyNumberFormat="1" applyFont="1" applyFill="1" applyBorder="1" applyAlignment="1">
      <alignment horizontal="left" vertical="center" wrapText="1"/>
    </xf>
    <xf numFmtId="167" fontId="5" fillId="0" borderId="1" xfId="18" applyNumberFormat="1" applyFont="1" applyFill="1" applyBorder="1" applyAlignment="1">
      <alignment horizontal="center" vertical="center"/>
    </xf>
    <xf numFmtId="0" fontId="8" fillId="0" borderId="1" xfId="0" applyNumberFormat="1" applyFont="1" applyBorder="1" applyAlignment="1">
      <alignment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8" fillId="0" borderId="1" xfId="20" applyNumberFormat="1" applyFont="1" applyFill="1" applyBorder="1" applyAlignment="1">
      <alignment horizontal="center" vertical="center"/>
    </xf>
    <xf numFmtId="0"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7" fontId="5" fillId="4" borderId="1" xfId="2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4" borderId="1" xfId="20" applyNumberFormat="1" applyFont="1" applyFill="1" applyBorder="1" applyAlignment="1">
      <alignment horizontal="center" vertical="center" wrapText="1"/>
    </xf>
    <xf numFmtId="167" fontId="9" fillId="5" borderId="1" xfId="17" applyNumberFormat="1" applyFont="1" applyFill="1" applyBorder="1" applyAlignment="1">
      <alignment horizontal="center" vertical="center"/>
    </xf>
    <xf numFmtId="171" fontId="9" fillId="5" borderId="1" xfId="17" applyNumberFormat="1" applyFont="1" applyFill="1" applyBorder="1" applyAlignment="1">
      <alignment horizontal="center" vertical="center"/>
    </xf>
    <xf numFmtId="172" fontId="9" fillId="5" borderId="1" xfId="17" applyNumberFormat="1" applyFont="1" applyFill="1" applyBorder="1" applyAlignment="1">
      <alignment horizontal="center" vertical="center"/>
    </xf>
    <xf numFmtId="0" fontId="5" fillId="0" borderId="1" xfId="20" applyNumberFormat="1" applyFont="1" applyFill="1" applyBorder="1" applyAlignment="1">
      <alignment horizontal="center" vertical="center" wrapText="1"/>
    </xf>
    <xf numFmtId="0" fontId="5" fillId="0" borderId="1" xfId="20" applyNumberFormat="1" applyFont="1" applyFill="1" applyBorder="1" applyAlignment="1">
      <alignment horizontal="left" vertical="center" wrapText="1"/>
    </xf>
    <xf numFmtId="3" fontId="6" fillId="3" borderId="1" xfId="20" applyNumberFormat="1" applyFont="1" applyFill="1" applyBorder="1" applyAlignment="1">
      <alignment horizontal="center" vertical="center" wrapText="1"/>
    </xf>
    <xf numFmtId="173" fontId="6" fillId="3" borderId="1" xfId="20" applyNumberFormat="1" applyFont="1" applyFill="1" applyBorder="1" applyAlignment="1">
      <alignment horizontal="center" vertical="center" wrapText="1"/>
    </xf>
    <xf numFmtId="164" fontId="6" fillId="3" borderId="1" xfId="20" applyNumberFormat="1" applyFont="1" applyFill="1" applyBorder="1" applyAlignment="1">
      <alignment horizontal="center" vertical="center" wrapText="1"/>
    </xf>
    <xf numFmtId="9" fontId="6" fillId="3" borderId="1" xfId="20" applyNumberFormat="1" applyFont="1" applyFill="1" applyBorder="1" applyAlignment="1">
      <alignment horizontal="center" vertical="center" wrapText="1"/>
    </xf>
    <xf numFmtId="0" fontId="6" fillId="6" borderId="1" xfId="17" applyNumberFormat="1" applyFont="1" applyFill="1" applyBorder="1" applyAlignment="1">
      <alignment horizontal="center" vertical="center" wrapText="1"/>
    </xf>
    <xf numFmtId="169" fontId="5" fillId="0" borderId="1" xfId="17" applyNumberFormat="1" applyFont="1" applyFill="1" applyBorder="1" applyAlignment="1">
      <alignment horizontal="center" vertical="center"/>
    </xf>
    <xf numFmtId="9" fontId="5" fillId="0" borderId="1" xfId="17" applyNumberFormat="1" applyFont="1" applyFill="1" applyBorder="1" applyAlignment="1">
      <alignment horizontal="center" vertical="center"/>
    </xf>
    <xf numFmtId="0" fontId="8" fillId="0" borderId="0" xfId="0" applyNumberFormat="1" applyFont="1" applyAlignment="1">
      <alignment horizontal="center" vertical="center"/>
    </xf>
    <xf numFmtId="0" fontId="5" fillId="0" borderId="1" xfId="15"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167" fontId="5" fillId="0" borderId="1" xfId="19" applyNumberFormat="1" applyFont="1" applyFill="1" applyBorder="1" applyAlignment="1">
      <alignment horizontal="center" vertical="center"/>
    </xf>
    <xf numFmtId="9" fontId="5" fillId="0" borderId="1" xfId="0" applyNumberFormat="1" applyFont="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166" fontId="5" fillId="4" borderId="1" xfId="0" applyNumberFormat="1" applyFont="1" applyFill="1" applyBorder="1" applyAlignment="1">
      <alignment horizontal="center" vertical="center"/>
    </xf>
    <xf numFmtId="0" fontId="8" fillId="0" borderId="1" xfId="18" applyNumberFormat="1" applyFont="1" applyFill="1" applyBorder="1" applyAlignment="1">
      <alignment horizontal="center" vertical="center"/>
    </xf>
    <xf numFmtId="167" fontId="8" fillId="0" borderId="1" xfId="18"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9" fontId="9"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9" fontId="5" fillId="0" borderId="1" xfId="18" applyNumberFormat="1" applyFont="1" applyFill="1" applyBorder="1" applyAlignment="1">
      <alignment horizontal="center" vertical="center"/>
    </xf>
    <xf numFmtId="170" fontId="5" fillId="0" borderId="1" xfId="0" applyNumberFormat="1" applyFont="1" applyBorder="1" applyAlignment="1">
      <alignment horizontal="center" vertical="center"/>
    </xf>
    <xf numFmtId="9" fontId="5" fillId="0" borderId="1" xfId="20" applyNumberFormat="1" applyFont="1" applyFill="1" applyBorder="1" applyAlignment="1">
      <alignment horizontal="center" vertical="center"/>
    </xf>
    <xf numFmtId="3" fontId="5" fillId="0" borderId="1" xfId="20" applyNumberFormat="1" applyFont="1" applyFill="1" applyBorder="1" applyAlignment="1">
      <alignment horizontal="center" vertical="center" wrapText="1"/>
    </xf>
    <xf numFmtId="166" fontId="5" fillId="0" borderId="1" xfId="20" applyNumberFormat="1" applyFont="1" applyFill="1" applyBorder="1" applyAlignment="1">
      <alignment horizontal="center" vertical="center" wrapText="1"/>
    </xf>
    <xf numFmtId="0" fontId="5" fillId="0" borderId="1" xfId="17"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0" fontId="5" fillId="7" borderId="1" xfId="0" applyNumberFormat="1" applyFont="1" applyFill="1" applyBorder="1" applyAlignment="1">
      <alignment horizontal="center" vertical="center"/>
    </xf>
    <xf numFmtId="169" fontId="9" fillId="7" borderId="1" xfId="0" applyNumberFormat="1" applyFont="1" applyFill="1" applyBorder="1" applyAlignment="1">
      <alignment horizontal="center" vertical="center"/>
    </xf>
    <xf numFmtId="169" fontId="5" fillId="0" borderId="1" xfId="0" applyNumberFormat="1" applyFont="1" applyBorder="1" applyAlignment="1">
      <alignment horizontal="center" vertical="center"/>
    </xf>
    <xf numFmtId="171" fontId="5" fillId="0" borderId="1" xfId="18" applyNumberFormat="1" applyFont="1" applyFill="1" applyBorder="1" applyAlignment="1">
      <alignment horizontal="center" vertical="center"/>
    </xf>
    <xf numFmtId="167" fontId="5" fillId="0" borderId="1" xfId="0" applyNumberFormat="1" applyFont="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67" fontId="5" fillId="0" borderId="3" xfId="18" applyNumberFormat="1" applyFont="1" applyFill="1" applyBorder="1" applyAlignment="1">
      <alignment horizontal="center" vertical="center"/>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0" xfId="0" applyNumberFormat="1" applyBorder="1" applyAlignment="1">
      <alignment/>
    </xf>
    <xf numFmtId="167" fontId="8" fillId="0" borderId="0" xfId="18"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0" borderId="0" xfId="18" applyNumberFormat="1" applyFont="1" applyFill="1" applyBorder="1" applyAlignment="1">
      <alignment horizontal="center" vertical="center"/>
    </xf>
    <xf numFmtId="167" fontId="5" fillId="0" borderId="0" xfId="18"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169" fontId="9" fillId="0" borderId="0"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6" fillId="2" borderId="1" xfId="20" applyNumberFormat="1" applyFont="1" applyFill="1" applyBorder="1" applyAlignment="1">
      <alignment vertical="center" wrapText="1"/>
    </xf>
    <xf numFmtId="49" fontId="5" fillId="0" borderId="1" xfId="0" applyNumberFormat="1" applyFont="1" applyBorder="1" applyAlignment="1">
      <alignment vertical="center" wrapText="1"/>
    </xf>
    <xf numFmtId="0" fontId="5" fillId="0" borderId="1" xfId="0" applyNumberFormat="1" applyFont="1" applyBorder="1" applyAlignment="1">
      <alignment vertical="center" wrapText="1"/>
    </xf>
    <xf numFmtId="49" fontId="5" fillId="4" borderId="1" xfId="0" applyNumberFormat="1" applyFont="1" applyFill="1" applyBorder="1" applyAlignment="1">
      <alignment vertical="center" wrapText="1"/>
    </xf>
    <xf numFmtId="167" fontId="8" fillId="0" borderId="1" xfId="18" applyNumberFormat="1" applyFont="1" applyFill="1" applyBorder="1" applyAlignment="1">
      <alignment vertical="center" wrapText="1"/>
    </xf>
    <xf numFmtId="49" fontId="5" fillId="0" borderId="1" xfId="0" applyNumberFormat="1" applyFont="1" applyBorder="1" applyAlignment="1">
      <alignment vertical="center"/>
    </xf>
    <xf numFmtId="0" fontId="5" fillId="0" borderId="0" xfId="0" applyNumberFormat="1" applyFont="1" applyBorder="1" applyAlignment="1">
      <alignment vertical="center"/>
    </xf>
    <xf numFmtId="0" fontId="5" fillId="0" borderId="1" xfId="20" applyNumberFormat="1" applyFont="1" applyFill="1" applyBorder="1" applyAlignment="1">
      <alignment vertical="center" wrapText="1"/>
    </xf>
    <xf numFmtId="0" fontId="6" fillId="6" borderId="1" xfId="20" applyNumberFormat="1" applyFont="1" applyFill="1" applyBorder="1" applyAlignment="1">
      <alignment vertical="center" wrapText="1"/>
    </xf>
    <xf numFmtId="174" fontId="6" fillId="2" borderId="1" xfId="20" applyNumberFormat="1" applyFont="1" applyFill="1" applyBorder="1" applyAlignment="1">
      <alignment vertical="center" wrapText="1"/>
    </xf>
    <xf numFmtId="0" fontId="5" fillId="4" borderId="1" xfId="0" applyNumberFormat="1" applyFont="1" applyFill="1" applyBorder="1" applyAlignment="1">
      <alignment vertical="center" wrapText="1"/>
    </xf>
    <xf numFmtId="0" fontId="0" fillId="0" borderId="0" xfId="0" applyNumberFormat="1" applyAlignment="1">
      <alignment/>
    </xf>
    <xf numFmtId="0" fontId="5" fillId="0" borderId="0" xfId="0" applyNumberFormat="1" applyFont="1" applyAlignment="1">
      <alignment horizontal="left" vertical="center"/>
    </xf>
    <xf numFmtId="0" fontId="6" fillId="3" borderId="1" xfId="20" applyNumberFormat="1" applyFont="1" applyFill="1" applyBorder="1" applyAlignment="1">
      <alignment horizontal="left" vertical="center" wrapText="1"/>
    </xf>
    <xf numFmtId="49" fontId="5" fillId="0" borderId="1" xfId="0" applyNumberFormat="1" applyFont="1" applyBorder="1" applyAlignment="1">
      <alignment horizontal="left" vertical="center"/>
    </xf>
    <xf numFmtId="49" fontId="5" fillId="4"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 xfId="0" applyNumberFormat="1" applyFont="1" applyBorder="1" applyAlignment="1">
      <alignment horizontal="left" vertical="center"/>
    </xf>
    <xf numFmtId="0" fontId="5" fillId="0" borderId="0" xfId="0" applyNumberFormat="1" applyFont="1" applyBorder="1" applyAlignment="1">
      <alignment horizontal="left" vertical="center"/>
    </xf>
    <xf numFmtId="167" fontId="8" fillId="0" borderId="0" xfId="18" applyNumberFormat="1" applyFont="1" applyFill="1" applyBorder="1" applyAlignment="1">
      <alignment horizontal="left" vertical="center" wrapText="1"/>
    </xf>
    <xf numFmtId="0" fontId="6" fillId="6" borderId="1" xfId="20"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174" fontId="6" fillId="2" borderId="1" xfId="20" applyNumberFormat="1" applyFont="1" applyFill="1" applyBorder="1" applyAlignment="1">
      <alignment horizontal="left" vertical="center" wrapText="1"/>
    </xf>
    <xf numFmtId="0" fontId="5" fillId="0" borderId="0" xfId="0" applyNumberFormat="1" applyFont="1" applyAlignment="1">
      <alignment horizontal="left"/>
    </xf>
    <xf numFmtId="0" fontId="0" fillId="0" borderId="0" xfId="0" applyNumberFormat="1" applyAlignment="1">
      <alignment horizontal="left"/>
    </xf>
    <xf numFmtId="169" fontId="5" fillId="0" borderId="0" xfId="17" applyNumberFormat="1" applyFont="1" applyFill="1" applyBorder="1" applyAlignment="1">
      <alignment horizontal="center" vertical="center"/>
    </xf>
    <xf numFmtId="169" fontId="9" fillId="8" borderId="1" xfId="0" applyNumberFormat="1" applyFont="1" applyFill="1" applyBorder="1" applyAlignment="1">
      <alignment horizontal="center" vertical="center"/>
    </xf>
    <xf numFmtId="0" fontId="5" fillId="8" borderId="1" xfId="0" applyNumberFormat="1" applyFont="1" applyFill="1" applyBorder="1" applyAlignment="1">
      <alignment horizontal="center" vertical="center"/>
    </xf>
    <xf numFmtId="168" fontId="9" fillId="8" borderId="1"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8" fillId="0" borderId="5" xfId="0" applyNumberFormat="1" applyFont="1" applyBorder="1" applyAlignment="1">
      <alignment vertical="center"/>
    </xf>
    <xf numFmtId="0" fontId="6" fillId="2" borderId="5" xfId="20" applyNumberFormat="1" applyFont="1" applyFill="1" applyBorder="1" applyAlignment="1">
      <alignment vertical="center" wrapText="1"/>
    </xf>
    <xf numFmtId="49" fontId="5" fillId="0" borderId="3" xfId="0" applyNumberFormat="1" applyFont="1" applyBorder="1" applyAlignment="1">
      <alignment horizontal="left" vertical="center"/>
    </xf>
    <xf numFmtId="49" fontId="5" fillId="0" borderId="3" xfId="0" applyNumberFormat="1" applyFont="1" applyBorder="1" applyAlignment="1">
      <alignment horizontal="center" vertical="center"/>
    </xf>
    <xf numFmtId="166" fontId="5" fillId="0" borderId="3" xfId="0" applyNumberFormat="1" applyFont="1" applyFill="1" applyBorder="1" applyAlignment="1">
      <alignment horizontal="center" vertical="center"/>
    </xf>
    <xf numFmtId="167" fontId="5" fillId="0" borderId="3" xfId="19" applyNumberFormat="1" applyFont="1" applyFill="1" applyBorder="1" applyAlignment="1">
      <alignment horizontal="center" vertical="center"/>
    </xf>
    <xf numFmtId="9" fontId="5" fillId="0" borderId="3" xfId="0" applyNumberFormat="1" applyFont="1" applyBorder="1" applyAlignment="1">
      <alignment horizontal="center" vertical="center"/>
    </xf>
    <xf numFmtId="0" fontId="6" fillId="2" borderId="3" xfId="20" applyNumberFormat="1" applyFont="1" applyFill="1" applyBorder="1" applyAlignment="1">
      <alignment vertical="center" wrapText="1"/>
    </xf>
    <xf numFmtId="0" fontId="5" fillId="0" borderId="0"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6" fillId="9" borderId="1" xfId="20" applyNumberFormat="1" applyFont="1" applyFill="1" applyBorder="1" applyAlignment="1">
      <alignment horizontal="center" vertical="center" wrapText="1"/>
    </xf>
    <xf numFmtId="0" fontId="6" fillId="9" borderId="1" xfId="20" applyNumberFormat="1" applyFont="1" applyFill="1" applyBorder="1" applyAlignment="1">
      <alignment vertical="center" wrapText="1"/>
    </xf>
    <xf numFmtId="0" fontId="6" fillId="9" borderId="1" xfId="0" applyNumberFormat="1" applyFont="1" applyFill="1" applyBorder="1" applyAlignment="1">
      <alignment horizontal="center" vertical="center" wrapText="1"/>
    </xf>
    <xf numFmtId="0" fontId="5" fillId="0" borderId="0" xfId="0" applyNumberFormat="1" applyFont="1" applyFill="1" applyAlignment="1">
      <alignment/>
    </xf>
    <xf numFmtId="49" fontId="11" fillId="0" borderId="1" xfId="0" applyNumberFormat="1" applyFont="1" applyBorder="1" applyAlignment="1">
      <alignment vertical="center" wrapText="1"/>
    </xf>
    <xf numFmtId="49" fontId="11" fillId="0" borderId="1" xfId="0" applyNumberFormat="1" applyFont="1" applyBorder="1" applyAlignment="1">
      <alignment horizontal="left" vertical="center"/>
    </xf>
    <xf numFmtId="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18" applyNumberFormat="1" applyFont="1" applyFill="1" applyBorder="1" applyAlignment="1">
      <alignment horizontal="center" vertical="center"/>
    </xf>
    <xf numFmtId="0"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7" fontId="11" fillId="0" borderId="1" xfId="19" applyNumberFormat="1" applyFont="1" applyFill="1" applyBorder="1" applyAlignment="1">
      <alignment horizontal="center" vertical="center"/>
    </xf>
    <xf numFmtId="9" fontId="11" fillId="0" borderId="1" xfId="0" applyNumberFormat="1" applyFont="1" applyBorder="1" applyAlignment="1">
      <alignment horizontal="center" vertical="center"/>
    </xf>
    <xf numFmtId="167" fontId="11" fillId="0" borderId="1" xfId="18" applyNumberFormat="1" applyFont="1" applyFill="1" applyBorder="1" applyAlignment="1">
      <alignment horizontal="center" vertical="center"/>
    </xf>
  </cellXfs>
  <cellStyles count="10">
    <cellStyle name="Normal" xfId="0"/>
    <cellStyle name="Comma" xfId="15"/>
    <cellStyle name="Comma [0]" xfId="16"/>
    <cellStyle name="Excel Built-in Normal" xfId="17"/>
    <cellStyle name="Normalny 3" xfId="18"/>
    <cellStyle name="Normalny 4" xfId="19"/>
    <cellStyle name="Normalny_Arkusz1"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DDDDD"/>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1"/>
  <sheetViews>
    <sheetView tabSelected="1" workbookViewId="0" topLeftCell="A12">
      <selection activeCell="C17" sqref="C17"/>
    </sheetView>
  </sheetViews>
  <sheetFormatPr defaultColWidth="9.00390625" defaultRowHeight="14.25"/>
  <cols>
    <col min="1" max="1" width="10.625" style="1" customWidth="1"/>
    <col min="2" max="2" width="66.25390625" style="90" customWidth="1"/>
    <col min="3" max="3" width="51.75390625" style="103" customWidth="1"/>
    <col min="4" max="4" width="10.625" style="1" customWidth="1"/>
    <col min="5" max="5" width="8.875" style="1" customWidth="1"/>
    <col min="6" max="6" width="26.25390625" style="1" customWidth="1"/>
    <col min="7" max="7" width="24.875" style="1" customWidth="1"/>
    <col min="8" max="8" width="10.625" style="1" customWidth="1"/>
    <col min="9" max="9" width="17.125" style="1" customWidth="1"/>
    <col min="10" max="10" width="19.00390625" style="1" customWidth="1"/>
    <col min="11" max="11" width="20.625" style="1" customWidth="1"/>
    <col min="12" max="12" width="25.25390625" style="1" customWidth="1"/>
    <col min="13" max="13" width="52.125" style="1" customWidth="1"/>
    <col min="14" max="14" width="26.50390625" style="1" customWidth="1"/>
    <col min="15" max="15" width="43.00390625" style="1" customWidth="1"/>
    <col min="16" max="16384" width="8.875" style="1" customWidth="1"/>
  </cols>
  <sheetData>
    <row r="1" spans="1:15" ht="31.5" customHeight="1">
      <c r="A1" s="6"/>
      <c r="B1" s="3" t="s">
        <v>230</v>
      </c>
      <c r="C1" s="91"/>
      <c r="D1" s="6"/>
      <c r="E1" s="6"/>
      <c r="F1" s="6"/>
      <c r="H1" s="6"/>
      <c r="I1" s="6"/>
      <c r="J1" s="6"/>
      <c r="K1" s="6"/>
      <c r="L1" s="6"/>
      <c r="M1" s="6"/>
      <c r="N1" s="41" t="s">
        <v>234</v>
      </c>
      <c r="O1" s="6"/>
    </row>
    <row r="2" spans="1:15" ht="28.5" customHeight="1">
      <c r="A2" s="6"/>
      <c r="B2" s="3" t="s">
        <v>232</v>
      </c>
      <c r="C2" s="91"/>
      <c r="D2" s="6"/>
      <c r="E2" s="6"/>
      <c r="F2" s="6"/>
      <c r="G2" s="6"/>
      <c r="H2" s="6"/>
      <c r="I2" s="6"/>
      <c r="J2" s="6"/>
      <c r="K2" s="6"/>
      <c r="L2" s="6"/>
      <c r="M2" s="6"/>
      <c r="N2" s="6"/>
      <c r="O2" s="6"/>
    </row>
    <row r="3" spans="1:15" ht="33.75" customHeight="1">
      <c r="A3" s="6"/>
      <c r="B3" s="18" t="s">
        <v>231</v>
      </c>
      <c r="C3" s="91"/>
      <c r="D3" s="6"/>
      <c r="E3" s="6"/>
      <c r="F3" s="6"/>
      <c r="G3" s="6"/>
      <c r="H3" s="6"/>
      <c r="I3" s="6"/>
      <c r="J3" s="6"/>
      <c r="K3" s="6"/>
      <c r="L3" s="6"/>
      <c r="M3" s="6"/>
      <c r="N3" s="6"/>
      <c r="O3" s="6"/>
    </row>
    <row r="4" spans="1:15" ht="30">
      <c r="A4" s="120" t="s">
        <v>0</v>
      </c>
      <c r="B4" s="121" t="s">
        <v>1</v>
      </c>
      <c r="C4" s="92" t="s">
        <v>2</v>
      </c>
      <c r="D4" s="34" t="s">
        <v>3</v>
      </c>
      <c r="E4" s="11" t="s">
        <v>4</v>
      </c>
      <c r="F4" s="36" t="s">
        <v>5</v>
      </c>
      <c r="G4" s="36" t="s">
        <v>6</v>
      </c>
      <c r="H4" s="37" t="s">
        <v>7</v>
      </c>
      <c r="I4" s="36" t="s">
        <v>8</v>
      </c>
      <c r="J4" s="36" t="s">
        <v>9</v>
      </c>
      <c r="K4" s="122" t="s">
        <v>10</v>
      </c>
      <c r="L4" s="122" t="s">
        <v>11</v>
      </c>
      <c r="M4" s="122" t="s">
        <v>12</v>
      </c>
      <c r="N4" s="122" t="s">
        <v>13</v>
      </c>
      <c r="O4" s="122" t="s">
        <v>14</v>
      </c>
    </row>
    <row r="5" spans="1:15" ht="54.75" customHeight="1">
      <c r="A5" s="13">
        <v>1</v>
      </c>
      <c r="B5" s="80" t="s">
        <v>15</v>
      </c>
      <c r="C5" s="93" t="s">
        <v>16</v>
      </c>
      <c r="D5" s="42">
        <v>10</v>
      </c>
      <c r="E5" s="20" t="s">
        <v>17</v>
      </c>
      <c r="F5" s="43">
        <v>0</v>
      </c>
      <c r="G5" s="44">
        <f aca="true" t="shared" si="0" ref="G5:G20">D5*F5</f>
        <v>0</v>
      </c>
      <c r="H5" s="45">
        <v>0.08</v>
      </c>
      <c r="I5" s="17">
        <f aca="true" t="shared" si="1" ref="I5:I20">G5*H5</f>
        <v>0</v>
      </c>
      <c r="J5" s="17">
        <f aca="true" t="shared" si="2" ref="J5:J20">G5+I5</f>
        <v>0</v>
      </c>
      <c r="K5" s="22"/>
      <c r="L5" s="22"/>
      <c r="M5" s="22"/>
      <c r="N5" s="22"/>
      <c r="O5" s="22"/>
    </row>
    <row r="6" spans="1:15" ht="52.5" customHeight="1">
      <c r="A6" s="13">
        <v>2</v>
      </c>
      <c r="B6" s="80" t="s">
        <v>18</v>
      </c>
      <c r="C6" s="93" t="s">
        <v>19</v>
      </c>
      <c r="D6" s="42">
        <v>40</v>
      </c>
      <c r="E6" s="20" t="s">
        <v>17</v>
      </c>
      <c r="F6" s="43">
        <v>0</v>
      </c>
      <c r="G6" s="44">
        <f t="shared" si="0"/>
        <v>0</v>
      </c>
      <c r="H6" s="45">
        <v>0.08</v>
      </c>
      <c r="I6" s="17">
        <f t="shared" si="1"/>
        <v>0</v>
      </c>
      <c r="J6" s="17">
        <f t="shared" si="2"/>
        <v>0</v>
      </c>
      <c r="K6" s="22"/>
      <c r="L6" s="22"/>
      <c r="M6" s="22"/>
      <c r="N6" s="22"/>
      <c r="O6" s="22"/>
    </row>
    <row r="7" spans="1:15" ht="46.5" customHeight="1">
      <c r="A7" s="13">
        <v>3</v>
      </c>
      <c r="B7" s="80" t="s">
        <v>20</v>
      </c>
      <c r="C7" s="93" t="s">
        <v>21</v>
      </c>
      <c r="D7" s="42">
        <v>10</v>
      </c>
      <c r="E7" s="20" t="s">
        <v>17</v>
      </c>
      <c r="F7" s="43">
        <v>0</v>
      </c>
      <c r="G7" s="44">
        <f t="shared" si="0"/>
        <v>0</v>
      </c>
      <c r="H7" s="45">
        <v>0.08</v>
      </c>
      <c r="I7" s="17">
        <f t="shared" si="1"/>
        <v>0</v>
      </c>
      <c r="J7" s="17">
        <f t="shared" si="2"/>
        <v>0</v>
      </c>
      <c r="K7" s="22"/>
      <c r="L7" s="22"/>
      <c r="M7" s="22"/>
      <c r="N7" s="22"/>
      <c r="O7" s="22"/>
    </row>
    <row r="8" spans="1:15" ht="53.25" customHeight="1">
      <c r="A8" s="13">
        <v>4</v>
      </c>
      <c r="B8" s="80" t="s">
        <v>22</v>
      </c>
      <c r="C8" s="93" t="s">
        <v>23</v>
      </c>
      <c r="D8" s="22">
        <v>20</v>
      </c>
      <c r="E8" s="20" t="s">
        <v>17</v>
      </c>
      <c r="F8" s="43">
        <v>0</v>
      </c>
      <c r="G8" s="44">
        <f t="shared" si="0"/>
        <v>0</v>
      </c>
      <c r="H8" s="45">
        <v>0.08</v>
      </c>
      <c r="I8" s="17">
        <f t="shared" si="1"/>
        <v>0</v>
      </c>
      <c r="J8" s="17">
        <f t="shared" si="2"/>
        <v>0</v>
      </c>
      <c r="K8" s="22"/>
      <c r="L8" s="22"/>
      <c r="M8" s="22"/>
      <c r="N8" s="22"/>
      <c r="O8" s="22"/>
    </row>
    <row r="9" spans="1:15" ht="106.5" customHeight="1">
      <c r="A9" s="13">
        <v>5</v>
      </c>
      <c r="B9" s="81" t="s">
        <v>24</v>
      </c>
      <c r="C9" s="93" t="s">
        <v>25</v>
      </c>
      <c r="D9" s="22">
        <v>2</v>
      </c>
      <c r="E9" s="20" t="s">
        <v>26</v>
      </c>
      <c r="F9" s="43">
        <v>0</v>
      </c>
      <c r="G9" s="44">
        <f t="shared" si="0"/>
        <v>0</v>
      </c>
      <c r="H9" s="45">
        <v>0.08</v>
      </c>
      <c r="I9" s="17">
        <f t="shared" si="1"/>
        <v>0</v>
      </c>
      <c r="J9" s="17">
        <f t="shared" si="2"/>
        <v>0</v>
      </c>
      <c r="K9" s="22"/>
      <c r="L9" s="22"/>
      <c r="M9" s="22"/>
      <c r="N9" s="22"/>
      <c r="O9" s="22"/>
    </row>
    <row r="10" spans="1:15" ht="99.75" customHeight="1">
      <c r="A10" s="13">
        <v>6</v>
      </c>
      <c r="B10" s="81" t="s">
        <v>24</v>
      </c>
      <c r="C10" s="93" t="s">
        <v>27</v>
      </c>
      <c r="D10" s="22">
        <v>2</v>
      </c>
      <c r="E10" s="20" t="s">
        <v>26</v>
      </c>
      <c r="F10" s="43">
        <v>0</v>
      </c>
      <c r="G10" s="44">
        <f t="shared" si="0"/>
        <v>0</v>
      </c>
      <c r="H10" s="45">
        <v>0.08</v>
      </c>
      <c r="I10" s="17">
        <f t="shared" si="1"/>
        <v>0</v>
      </c>
      <c r="J10" s="17">
        <f t="shared" si="2"/>
        <v>0</v>
      </c>
      <c r="K10" s="22"/>
      <c r="L10" s="22"/>
      <c r="M10" s="22"/>
      <c r="N10" s="22"/>
      <c r="O10" s="22"/>
    </row>
    <row r="11" spans="1:15" ht="108.75" customHeight="1">
      <c r="A11" s="13">
        <v>7</v>
      </c>
      <c r="B11" s="81" t="s">
        <v>28</v>
      </c>
      <c r="C11" s="93" t="s">
        <v>29</v>
      </c>
      <c r="D11" s="22">
        <v>150</v>
      </c>
      <c r="E11" s="20" t="s">
        <v>17</v>
      </c>
      <c r="F11" s="43">
        <v>0</v>
      </c>
      <c r="G11" s="44">
        <f t="shared" si="0"/>
        <v>0</v>
      </c>
      <c r="H11" s="45">
        <v>0.08</v>
      </c>
      <c r="I11" s="17">
        <f t="shared" si="1"/>
        <v>0</v>
      </c>
      <c r="J11" s="17">
        <f t="shared" si="2"/>
        <v>0</v>
      </c>
      <c r="K11" s="22"/>
      <c r="L11" s="22"/>
      <c r="M11" s="22"/>
      <c r="N11" s="22"/>
      <c r="O11" s="22"/>
    </row>
    <row r="12" spans="1:15" ht="99.75" customHeight="1">
      <c r="A12" s="13">
        <v>8</v>
      </c>
      <c r="B12" s="81" t="s">
        <v>28</v>
      </c>
      <c r="C12" s="93" t="s">
        <v>30</v>
      </c>
      <c r="D12" s="22">
        <v>120</v>
      </c>
      <c r="E12" s="20" t="s">
        <v>17</v>
      </c>
      <c r="F12" s="43">
        <v>0</v>
      </c>
      <c r="G12" s="44">
        <f t="shared" si="0"/>
        <v>0</v>
      </c>
      <c r="H12" s="45">
        <v>0.08</v>
      </c>
      <c r="I12" s="17">
        <f t="shared" si="1"/>
        <v>0</v>
      </c>
      <c r="J12" s="17">
        <f t="shared" si="2"/>
        <v>0</v>
      </c>
      <c r="K12" s="22"/>
      <c r="L12" s="22"/>
      <c r="M12" s="22"/>
      <c r="N12" s="22"/>
      <c r="O12" s="22"/>
    </row>
    <row r="13" spans="1:15" ht="95.25" customHeight="1">
      <c r="A13" s="13">
        <v>9</v>
      </c>
      <c r="B13" s="81" t="s">
        <v>28</v>
      </c>
      <c r="C13" s="93" t="s">
        <v>31</v>
      </c>
      <c r="D13" s="22">
        <v>10</v>
      </c>
      <c r="E13" s="20" t="s">
        <v>17</v>
      </c>
      <c r="F13" s="43">
        <v>0</v>
      </c>
      <c r="G13" s="44">
        <f t="shared" si="0"/>
        <v>0</v>
      </c>
      <c r="H13" s="45">
        <v>0.08</v>
      </c>
      <c r="I13" s="17">
        <f t="shared" si="1"/>
        <v>0</v>
      </c>
      <c r="J13" s="17">
        <f t="shared" si="2"/>
        <v>0</v>
      </c>
      <c r="K13" s="22"/>
      <c r="L13" s="22"/>
      <c r="M13" s="22"/>
      <c r="N13" s="22"/>
      <c r="O13" s="22"/>
    </row>
    <row r="14" spans="1:15" ht="99" customHeight="1">
      <c r="A14" s="13">
        <v>10</v>
      </c>
      <c r="B14" s="81" t="s">
        <v>32</v>
      </c>
      <c r="C14" s="93" t="s">
        <v>25</v>
      </c>
      <c r="D14" s="22">
        <v>10</v>
      </c>
      <c r="E14" s="20" t="s">
        <v>26</v>
      </c>
      <c r="F14" s="43">
        <v>0</v>
      </c>
      <c r="G14" s="44">
        <f t="shared" si="0"/>
        <v>0</v>
      </c>
      <c r="H14" s="45">
        <v>0.08</v>
      </c>
      <c r="I14" s="17">
        <f t="shared" si="1"/>
        <v>0</v>
      </c>
      <c r="J14" s="17">
        <f t="shared" si="2"/>
        <v>0</v>
      </c>
      <c r="K14" s="22"/>
      <c r="L14" s="22"/>
      <c r="M14" s="22"/>
      <c r="N14" s="22"/>
      <c r="O14" s="22"/>
    </row>
    <row r="15" spans="1:15" ht="53.25" customHeight="1">
      <c r="A15" s="128">
        <v>11</v>
      </c>
      <c r="B15" s="129" t="s">
        <v>237</v>
      </c>
      <c r="C15" s="125"/>
      <c r="D15" s="130" t="s">
        <v>235</v>
      </c>
      <c r="E15" s="130" t="s">
        <v>235</v>
      </c>
      <c r="F15" s="131" t="s">
        <v>235</v>
      </c>
      <c r="G15" s="131" t="s">
        <v>235</v>
      </c>
      <c r="H15" s="132" t="s">
        <v>236</v>
      </c>
      <c r="I15" s="133" t="s">
        <v>236</v>
      </c>
      <c r="J15" s="17"/>
      <c r="K15" s="22"/>
      <c r="L15" s="22"/>
      <c r="M15" s="22"/>
      <c r="N15" s="22"/>
      <c r="O15" s="22"/>
    </row>
    <row r="16" spans="1:15" ht="53.25" customHeight="1">
      <c r="A16" s="13">
        <v>12</v>
      </c>
      <c r="B16" s="82" t="s">
        <v>34</v>
      </c>
      <c r="C16" s="94" t="s">
        <v>35</v>
      </c>
      <c r="D16" s="47">
        <v>20</v>
      </c>
      <c r="E16" s="46" t="s">
        <v>17</v>
      </c>
      <c r="F16" s="48">
        <v>0</v>
      </c>
      <c r="G16" s="44">
        <f t="shared" si="0"/>
        <v>0</v>
      </c>
      <c r="H16" s="45">
        <v>0.08</v>
      </c>
      <c r="I16" s="17">
        <f t="shared" si="1"/>
        <v>0</v>
      </c>
      <c r="J16" s="17">
        <f t="shared" si="2"/>
        <v>0</v>
      </c>
      <c r="K16" s="22"/>
      <c r="L16" s="22"/>
      <c r="M16" s="22"/>
      <c r="N16" s="22"/>
      <c r="O16" s="22"/>
    </row>
    <row r="17" spans="1:15" ht="53.25" customHeight="1">
      <c r="A17" s="13">
        <v>13</v>
      </c>
      <c r="B17" s="82" t="s">
        <v>36</v>
      </c>
      <c r="C17" s="94" t="s">
        <v>37</v>
      </c>
      <c r="D17" s="47">
        <v>10</v>
      </c>
      <c r="E17" s="46" t="s">
        <v>17</v>
      </c>
      <c r="F17" s="48">
        <v>0</v>
      </c>
      <c r="G17" s="44">
        <f t="shared" si="0"/>
        <v>0</v>
      </c>
      <c r="H17" s="45">
        <v>0.08</v>
      </c>
      <c r="I17" s="17">
        <f t="shared" si="1"/>
        <v>0</v>
      </c>
      <c r="J17" s="17">
        <f t="shared" si="2"/>
        <v>0</v>
      </c>
      <c r="K17" s="22"/>
      <c r="L17" s="22"/>
      <c r="M17" s="22"/>
      <c r="N17" s="22"/>
      <c r="O17" s="22"/>
    </row>
    <row r="18" spans="1:15" ht="53.25" customHeight="1">
      <c r="A18" s="13">
        <v>14</v>
      </c>
      <c r="B18" s="82" t="s">
        <v>38</v>
      </c>
      <c r="C18" s="94" t="s">
        <v>39</v>
      </c>
      <c r="D18" s="47">
        <v>10</v>
      </c>
      <c r="E18" s="46" t="s">
        <v>17</v>
      </c>
      <c r="F18" s="48">
        <v>0</v>
      </c>
      <c r="G18" s="44">
        <f t="shared" si="0"/>
        <v>0</v>
      </c>
      <c r="H18" s="45">
        <v>0.08</v>
      </c>
      <c r="I18" s="17">
        <f t="shared" si="1"/>
        <v>0</v>
      </c>
      <c r="J18" s="17">
        <f t="shared" si="2"/>
        <v>0</v>
      </c>
      <c r="K18" s="22"/>
      <c r="L18" s="22"/>
      <c r="M18" s="22"/>
      <c r="N18" s="22"/>
      <c r="O18" s="22"/>
    </row>
    <row r="19" spans="1:15" ht="53.25" customHeight="1">
      <c r="A19" s="13">
        <v>15</v>
      </c>
      <c r="B19" s="82" t="s">
        <v>40</v>
      </c>
      <c r="C19" s="94" t="s">
        <v>35</v>
      </c>
      <c r="D19" s="47">
        <v>50</v>
      </c>
      <c r="E19" s="46" t="s">
        <v>17</v>
      </c>
      <c r="F19" s="48">
        <v>0</v>
      </c>
      <c r="G19" s="44">
        <f t="shared" si="0"/>
        <v>0</v>
      </c>
      <c r="H19" s="45">
        <v>0.08</v>
      </c>
      <c r="I19" s="17">
        <f t="shared" si="1"/>
        <v>0</v>
      </c>
      <c r="J19" s="17">
        <f t="shared" si="2"/>
        <v>0</v>
      </c>
      <c r="K19" s="22"/>
      <c r="L19" s="22"/>
      <c r="M19" s="22"/>
      <c r="N19" s="22"/>
      <c r="O19" s="22"/>
    </row>
    <row r="20" spans="1:15" ht="46.5" customHeight="1">
      <c r="A20" s="13">
        <v>16</v>
      </c>
      <c r="B20" s="80" t="s">
        <v>41</v>
      </c>
      <c r="C20" s="93" t="s">
        <v>33</v>
      </c>
      <c r="D20" s="22">
        <v>10</v>
      </c>
      <c r="E20" s="20" t="s">
        <v>17</v>
      </c>
      <c r="F20" s="43">
        <v>0</v>
      </c>
      <c r="G20" s="44">
        <f t="shared" si="0"/>
        <v>0</v>
      </c>
      <c r="H20" s="45">
        <v>0.08</v>
      </c>
      <c r="I20" s="17">
        <f t="shared" si="1"/>
        <v>0</v>
      </c>
      <c r="J20" s="17">
        <f t="shared" si="2"/>
        <v>0</v>
      </c>
      <c r="K20" s="22"/>
      <c r="L20" s="22"/>
      <c r="M20" s="22"/>
      <c r="N20" s="22"/>
      <c r="O20" s="22"/>
    </row>
    <row r="21" spans="1:15" ht="28.5" customHeight="1">
      <c r="A21" s="15"/>
      <c r="B21" s="83"/>
      <c r="C21" s="16"/>
      <c r="D21" s="49"/>
      <c r="E21" s="17"/>
      <c r="F21" s="50" t="s">
        <v>42</v>
      </c>
      <c r="G21" s="107">
        <f>SUM(G5:G20)</f>
        <v>0</v>
      </c>
      <c r="H21" s="106"/>
      <c r="I21" s="107">
        <f>SUM(I5:I20)</f>
        <v>0</v>
      </c>
      <c r="J21" s="105">
        <f>SUM(J5:J20)</f>
        <v>0</v>
      </c>
      <c r="K21" s="15"/>
      <c r="L21" s="15"/>
      <c r="M21" s="15"/>
      <c r="N21" s="22"/>
      <c r="O21" s="22"/>
    </row>
    <row r="22" spans="1:15" ht="35.25" customHeight="1">
      <c r="A22" s="73"/>
      <c r="B22" s="18" t="s">
        <v>43</v>
      </c>
      <c r="C22" s="98"/>
      <c r="D22" s="74"/>
      <c r="E22" s="75"/>
      <c r="F22" s="72"/>
      <c r="G22" s="77"/>
      <c r="H22" s="73"/>
      <c r="I22" s="77"/>
      <c r="J22" s="77"/>
      <c r="K22" s="73"/>
      <c r="L22" s="73"/>
      <c r="M22" s="73"/>
      <c r="N22" s="70"/>
      <c r="O22" s="70"/>
    </row>
    <row r="23" spans="1:15" ht="30">
      <c r="A23" s="10" t="s">
        <v>0</v>
      </c>
      <c r="B23" s="111" t="s">
        <v>1</v>
      </c>
      <c r="C23" s="92" t="s">
        <v>2</v>
      </c>
      <c r="D23" s="34" t="s">
        <v>3</v>
      </c>
      <c r="E23" s="11" t="s">
        <v>4</v>
      </c>
      <c r="F23" s="36" t="s">
        <v>5</v>
      </c>
      <c r="G23" s="36" t="s">
        <v>6</v>
      </c>
      <c r="H23" s="37" t="s">
        <v>7</v>
      </c>
      <c r="I23" s="36" t="s">
        <v>8</v>
      </c>
      <c r="J23" s="36" t="s">
        <v>9</v>
      </c>
      <c r="K23" s="122" t="s">
        <v>10</v>
      </c>
      <c r="L23" s="122" t="s">
        <v>11</v>
      </c>
      <c r="M23" s="122" t="s">
        <v>12</v>
      </c>
      <c r="N23" s="122" t="s">
        <v>13</v>
      </c>
      <c r="O23" s="122" t="s">
        <v>14</v>
      </c>
    </row>
    <row r="24" spans="1:15" ht="21.75" customHeight="1">
      <c r="A24" s="13">
        <v>1</v>
      </c>
      <c r="B24" s="84" t="s">
        <v>44</v>
      </c>
      <c r="C24" s="112" t="s">
        <v>45</v>
      </c>
      <c r="D24" s="69">
        <v>15</v>
      </c>
      <c r="E24" s="113" t="s">
        <v>26</v>
      </c>
      <c r="F24" s="114">
        <v>0</v>
      </c>
      <c r="G24" s="115">
        <f aca="true" t="shared" si="3" ref="G24:G29">D24*F24</f>
        <v>0</v>
      </c>
      <c r="H24" s="116">
        <v>0.08</v>
      </c>
      <c r="I24" s="68">
        <f aca="true" t="shared" si="4" ref="I24:I29">G24*H24</f>
        <v>0</v>
      </c>
      <c r="J24" s="68">
        <f aca="true" t="shared" si="5" ref="J24:J29">G24+I24</f>
        <v>0</v>
      </c>
      <c r="K24" s="69"/>
      <c r="L24" s="69"/>
      <c r="M24" s="69"/>
      <c r="N24" s="69"/>
      <c r="O24" s="69"/>
    </row>
    <row r="25" spans="1:15" ht="18" customHeight="1">
      <c r="A25" s="13">
        <v>2</v>
      </c>
      <c r="B25" s="84" t="s">
        <v>46</v>
      </c>
      <c r="C25" s="93" t="s">
        <v>47</v>
      </c>
      <c r="D25" s="22">
        <v>20</v>
      </c>
      <c r="E25" s="20" t="s">
        <v>26</v>
      </c>
      <c r="F25" s="43">
        <v>0</v>
      </c>
      <c r="G25" s="44">
        <f t="shared" si="3"/>
        <v>0</v>
      </c>
      <c r="H25" s="45">
        <v>0.08</v>
      </c>
      <c r="I25" s="17">
        <f t="shared" si="4"/>
        <v>0</v>
      </c>
      <c r="J25" s="17">
        <f t="shared" si="5"/>
        <v>0</v>
      </c>
      <c r="K25" s="22"/>
      <c r="L25" s="22"/>
      <c r="M25" s="22"/>
      <c r="N25" s="22"/>
      <c r="O25" s="22"/>
    </row>
    <row r="26" spans="1:15" ht="16.5" customHeight="1">
      <c r="A26" s="13">
        <v>3</v>
      </c>
      <c r="B26" s="84" t="s">
        <v>48</v>
      </c>
      <c r="C26" s="93" t="s">
        <v>49</v>
      </c>
      <c r="D26" s="22">
        <v>15</v>
      </c>
      <c r="E26" s="20" t="s">
        <v>26</v>
      </c>
      <c r="F26" s="43">
        <v>0</v>
      </c>
      <c r="G26" s="44">
        <f t="shared" si="3"/>
        <v>0</v>
      </c>
      <c r="H26" s="45">
        <v>0.08</v>
      </c>
      <c r="I26" s="17">
        <f t="shared" si="4"/>
        <v>0</v>
      </c>
      <c r="J26" s="17">
        <f t="shared" si="5"/>
        <v>0</v>
      </c>
      <c r="K26" s="22"/>
      <c r="L26" s="22"/>
      <c r="M26" s="22"/>
      <c r="N26" s="22"/>
      <c r="O26" s="22"/>
    </row>
    <row r="27" spans="1:15" ht="18" customHeight="1">
      <c r="A27" s="13">
        <v>4</v>
      </c>
      <c r="B27" s="84" t="s">
        <v>48</v>
      </c>
      <c r="C27" s="93" t="s">
        <v>50</v>
      </c>
      <c r="D27" s="22">
        <v>25</v>
      </c>
      <c r="E27" s="20" t="s">
        <v>26</v>
      </c>
      <c r="F27" s="43">
        <v>0</v>
      </c>
      <c r="G27" s="44">
        <f t="shared" si="3"/>
        <v>0</v>
      </c>
      <c r="H27" s="45">
        <v>0.08</v>
      </c>
      <c r="I27" s="17">
        <f t="shared" si="4"/>
        <v>0</v>
      </c>
      <c r="J27" s="17">
        <f t="shared" si="5"/>
        <v>0</v>
      </c>
      <c r="K27" s="22"/>
      <c r="L27" s="22"/>
      <c r="M27" s="22"/>
      <c r="N27" s="22"/>
      <c r="O27" s="22"/>
    </row>
    <row r="28" spans="1:15" ht="15">
      <c r="A28" s="13">
        <v>5</v>
      </c>
      <c r="B28" s="84" t="s">
        <v>48</v>
      </c>
      <c r="C28" s="93" t="s">
        <v>51</v>
      </c>
      <c r="D28" s="22">
        <v>25</v>
      </c>
      <c r="E28" s="20" t="s">
        <v>26</v>
      </c>
      <c r="F28" s="43">
        <v>0</v>
      </c>
      <c r="G28" s="44">
        <f t="shared" si="3"/>
        <v>0</v>
      </c>
      <c r="H28" s="45">
        <v>0.08</v>
      </c>
      <c r="I28" s="17">
        <f t="shared" si="4"/>
        <v>0</v>
      </c>
      <c r="J28" s="17">
        <f t="shared" si="5"/>
        <v>0</v>
      </c>
      <c r="K28" s="22"/>
      <c r="L28" s="22"/>
      <c r="M28" s="22"/>
      <c r="N28" s="22"/>
      <c r="O28" s="22"/>
    </row>
    <row r="29" spans="1:15" ht="20.25" customHeight="1">
      <c r="A29" s="13">
        <v>6</v>
      </c>
      <c r="B29" s="84" t="s">
        <v>48</v>
      </c>
      <c r="C29" s="93" t="s">
        <v>52</v>
      </c>
      <c r="D29" s="22">
        <v>10</v>
      </c>
      <c r="E29" s="20" t="s">
        <v>26</v>
      </c>
      <c r="F29" s="43">
        <v>0</v>
      </c>
      <c r="G29" s="44">
        <f t="shared" si="3"/>
        <v>0</v>
      </c>
      <c r="H29" s="45">
        <v>0.08</v>
      </c>
      <c r="I29" s="17">
        <f t="shared" si="4"/>
        <v>0</v>
      </c>
      <c r="J29" s="17">
        <f t="shared" si="5"/>
        <v>0</v>
      </c>
      <c r="K29" s="22"/>
      <c r="L29" s="22"/>
      <c r="M29" s="22"/>
      <c r="N29" s="22"/>
      <c r="O29" s="22"/>
    </row>
    <row r="30" spans="1:15" ht="26.25" customHeight="1">
      <c r="A30" s="15"/>
      <c r="B30" s="83"/>
      <c r="C30" s="16"/>
      <c r="D30" s="49"/>
      <c r="E30" s="17"/>
      <c r="F30" s="50" t="s">
        <v>42</v>
      </c>
      <c r="G30" s="107">
        <f>SUM(G24:G29)</f>
        <v>0</v>
      </c>
      <c r="H30" s="106"/>
      <c r="I30" s="105">
        <f>SUM(I24:I29)</f>
        <v>0</v>
      </c>
      <c r="J30" s="105">
        <f>SUM(J24:J29)</f>
        <v>0</v>
      </c>
      <c r="K30" s="15"/>
      <c r="L30" s="15"/>
      <c r="M30" s="15"/>
      <c r="N30" s="22"/>
      <c r="O30" s="22"/>
    </row>
    <row r="31" spans="1:15" ht="33" customHeight="1">
      <c r="A31" s="73"/>
      <c r="B31" s="18" t="s">
        <v>53</v>
      </c>
      <c r="C31" s="118"/>
      <c r="D31" s="108"/>
      <c r="E31" s="73"/>
      <c r="F31" s="73"/>
      <c r="G31" s="73"/>
      <c r="H31" s="73"/>
      <c r="I31" s="73"/>
      <c r="J31" s="73"/>
      <c r="K31" s="73"/>
      <c r="L31" s="73"/>
      <c r="M31" s="73"/>
      <c r="N31" s="73"/>
      <c r="O31" s="73"/>
    </row>
    <row r="32" spans="1:15" ht="30">
      <c r="A32" s="10" t="s">
        <v>0</v>
      </c>
      <c r="B32" s="117" t="s">
        <v>1</v>
      </c>
      <c r="C32" s="92" t="s">
        <v>2</v>
      </c>
      <c r="D32" s="34" t="s">
        <v>3</v>
      </c>
      <c r="E32" s="11" t="s">
        <v>4</v>
      </c>
      <c r="F32" s="36" t="s">
        <v>5</v>
      </c>
      <c r="G32" s="36" t="s">
        <v>6</v>
      </c>
      <c r="H32" s="37" t="s">
        <v>7</v>
      </c>
      <c r="I32" s="36" t="s">
        <v>8</v>
      </c>
      <c r="J32" s="36" t="s">
        <v>9</v>
      </c>
      <c r="K32" s="122" t="s">
        <v>10</v>
      </c>
      <c r="L32" s="122" t="s">
        <v>11</v>
      </c>
      <c r="M32" s="122" t="s">
        <v>12</v>
      </c>
      <c r="N32" s="122" t="s">
        <v>13</v>
      </c>
      <c r="O32" s="122" t="s">
        <v>14</v>
      </c>
    </row>
    <row r="33" spans="1:15" ht="34.5" customHeight="1">
      <c r="A33" s="13">
        <v>1</v>
      </c>
      <c r="B33" s="80" t="s">
        <v>54</v>
      </c>
      <c r="C33" s="93" t="s">
        <v>55</v>
      </c>
      <c r="D33" s="22">
        <v>2000</v>
      </c>
      <c r="E33" s="20" t="s">
        <v>17</v>
      </c>
      <c r="F33" s="44">
        <v>0</v>
      </c>
      <c r="G33" s="24">
        <f aca="true" t="shared" si="6" ref="G33:G45">D33*F33</f>
        <v>0</v>
      </c>
      <c r="H33" s="54">
        <v>0.08</v>
      </c>
      <c r="I33" s="17">
        <f aca="true" t="shared" si="7" ref="I33:I45">G33*H33</f>
        <v>0</v>
      </c>
      <c r="J33" s="17">
        <f aca="true" t="shared" si="8" ref="J33:J45">G33+I33</f>
        <v>0</v>
      </c>
      <c r="K33" s="22"/>
      <c r="L33" s="22"/>
      <c r="M33" s="22"/>
      <c r="N33" s="22"/>
      <c r="O33" s="22"/>
    </row>
    <row r="34" spans="1:15" ht="39.75" customHeight="1">
      <c r="A34" s="13">
        <v>2</v>
      </c>
      <c r="B34" s="80" t="s">
        <v>56</v>
      </c>
      <c r="C34" s="93" t="s">
        <v>57</v>
      </c>
      <c r="D34" s="22">
        <v>10</v>
      </c>
      <c r="E34" s="20" t="s">
        <v>17</v>
      </c>
      <c r="F34" s="44">
        <v>0</v>
      </c>
      <c r="G34" s="24">
        <f t="shared" si="6"/>
        <v>0</v>
      </c>
      <c r="H34" s="54">
        <v>0.08</v>
      </c>
      <c r="I34" s="17">
        <f t="shared" si="7"/>
        <v>0</v>
      </c>
      <c r="J34" s="17">
        <f t="shared" si="8"/>
        <v>0</v>
      </c>
      <c r="K34" s="22"/>
      <c r="L34" s="22"/>
      <c r="M34" s="22"/>
      <c r="N34" s="22"/>
      <c r="O34" s="22"/>
    </row>
    <row r="35" spans="1:15" ht="45" customHeight="1">
      <c r="A35" s="13">
        <v>3</v>
      </c>
      <c r="B35" s="80" t="s">
        <v>58</v>
      </c>
      <c r="C35" s="93" t="s">
        <v>57</v>
      </c>
      <c r="D35" s="22">
        <v>10</v>
      </c>
      <c r="E35" s="20" t="s">
        <v>17</v>
      </c>
      <c r="F35" s="44">
        <v>0</v>
      </c>
      <c r="G35" s="24">
        <f t="shared" si="6"/>
        <v>0</v>
      </c>
      <c r="H35" s="54">
        <v>0.08</v>
      </c>
      <c r="I35" s="17">
        <f t="shared" si="7"/>
        <v>0</v>
      </c>
      <c r="J35" s="17">
        <f t="shared" si="8"/>
        <v>0</v>
      </c>
      <c r="K35" s="22"/>
      <c r="L35" s="22"/>
      <c r="M35" s="22"/>
      <c r="N35" s="22"/>
      <c r="O35" s="22"/>
    </row>
    <row r="36" spans="1:15" ht="37.5" customHeight="1">
      <c r="A36" s="13">
        <v>4</v>
      </c>
      <c r="B36" s="80" t="s">
        <v>59</v>
      </c>
      <c r="C36" s="93" t="s">
        <v>57</v>
      </c>
      <c r="D36" s="22">
        <v>10</v>
      </c>
      <c r="E36" s="20" t="s">
        <v>17</v>
      </c>
      <c r="F36" s="44">
        <v>0</v>
      </c>
      <c r="G36" s="24">
        <f t="shared" si="6"/>
        <v>0</v>
      </c>
      <c r="H36" s="54">
        <v>0.08</v>
      </c>
      <c r="I36" s="17">
        <f t="shared" si="7"/>
        <v>0</v>
      </c>
      <c r="J36" s="17">
        <f t="shared" si="8"/>
        <v>0</v>
      </c>
      <c r="K36" s="22"/>
      <c r="L36" s="22"/>
      <c r="M36" s="22"/>
      <c r="N36" s="22"/>
      <c r="O36" s="22"/>
    </row>
    <row r="37" spans="1:15" ht="54" customHeight="1">
      <c r="A37" s="13">
        <v>5</v>
      </c>
      <c r="B37" s="80" t="s">
        <v>60</v>
      </c>
      <c r="C37" s="93" t="s">
        <v>57</v>
      </c>
      <c r="D37" s="22">
        <v>5</v>
      </c>
      <c r="E37" s="20" t="s">
        <v>17</v>
      </c>
      <c r="F37" s="44">
        <v>0</v>
      </c>
      <c r="G37" s="24">
        <f t="shared" si="6"/>
        <v>0</v>
      </c>
      <c r="H37" s="54">
        <v>0.08</v>
      </c>
      <c r="I37" s="17">
        <f t="shared" si="7"/>
        <v>0</v>
      </c>
      <c r="J37" s="17">
        <f t="shared" si="8"/>
        <v>0</v>
      </c>
      <c r="K37" s="22"/>
      <c r="L37" s="22"/>
      <c r="M37" s="22"/>
      <c r="N37" s="22"/>
      <c r="O37" s="22"/>
    </row>
    <row r="38" spans="1:15" ht="37.5" customHeight="1">
      <c r="A38" s="13">
        <v>6</v>
      </c>
      <c r="B38" s="80" t="s">
        <v>61</v>
      </c>
      <c r="C38" s="93" t="s">
        <v>62</v>
      </c>
      <c r="D38" s="22">
        <v>25</v>
      </c>
      <c r="E38" s="20" t="s">
        <v>17</v>
      </c>
      <c r="F38" s="44">
        <v>0</v>
      </c>
      <c r="G38" s="24">
        <f t="shared" si="6"/>
        <v>0</v>
      </c>
      <c r="H38" s="54">
        <v>0.08</v>
      </c>
      <c r="I38" s="17">
        <f t="shared" si="7"/>
        <v>0</v>
      </c>
      <c r="J38" s="17">
        <f t="shared" si="8"/>
        <v>0</v>
      </c>
      <c r="K38" s="22"/>
      <c r="L38" s="22"/>
      <c r="M38" s="22"/>
      <c r="N38" s="22"/>
      <c r="O38" s="22"/>
    </row>
    <row r="39" spans="1:15" ht="46.5" customHeight="1">
      <c r="A39" s="13">
        <v>7</v>
      </c>
      <c r="B39" s="80" t="s">
        <v>63</v>
      </c>
      <c r="C39" s="93" t="s">
        <v>57</v>
      </c>
      <c r="D39" s="22">
        <v>40</v>
      </c>
      <c r="E39" s="20" t="s">
        <v>17</v>
      </c>
      <c r="F39" s="44">
        <v>0</v>
      </c>
      <c r="G39" s="24">
        <f t="shared" si="6"/>
        <v>0</v>
      </c>
      <c r="H39" s="54">
        <v>0.08</v>
      </c>
      <c r="I39" s="17">
        <f t="shared" si="7"/>
        <v>0</v>
      </c>
      <c r="J39" s="17">
        <f t="shared" si="8"/>
        <v>0</v>
      </c>
      <c r="K39" s="22"/>
      <c r="L39" s="22"/>
      <c r="M39" s="22"/>
      <c r="N39" s="22"/>
      <c r="O39" s="22"/>
    </row>
    <row r="40" spans="1:15" ht="36" customHeight="1">
      <c r="A40" s="13">
        <v>8</v>
      </c>
      <c r="B40" s="80" t="s">
        <v>64</v>
      </c>
      <c r="C40" s="93" t="s">
        <v>65</v>
      </c>
      <c r="D40" s="22">
        <v>1000</v>
      </c>
      <c r="E40" s="20" t="s">
        <v>17</v>
      </c>
      <c r="F40" s="44">
        <v>0</v>
      </c>
      <c r="G40" s="24">
        <f t="shared" si="6"/>
        <v>0</v>
      </c>
      <c r="H40" s="54">
        <v>0.08</v>
      </c>
      <c r="I40" s="17">
        <f t="shared" si="7"/>
        <v>0</v>
      </c>
      <c r="J40" s="17">
        <f t="shared" si="8"/>
        <v>0</v>
      </c>
      <c r="K40" s="22"/>
      <c r="L40" s="22"/>
      <c r="M40" s="22"/>
      <c r="N40" s="22"/>
      <c r="O40" s="22"/>
    </row>
    <row r="41" spans="1:15" ht="36" customHeight="1">
      <c r="A41" s="13">
        <v>9</v>
      </c>
      <c r="B41" s="80" t="s">
        <v>64</v>
      </c>
      <c r="C41" s="93" t="s">
        <v>66</v>
      </c>
      <c r="D41" s="22">
        <v>16000</v>
      </c>
      <c r="E41" s="20" t="s">
        <v>17</v>
      </c>
      <c r="F41" s="44">
        <v>0</v>
      </c>
      <c r="G41" s="55">
        <f t="shared" si="6"/>
        <v>0</v>
      </c>
      <c r="H41" s="54">
        <v>0.08</v>
      </c>
      <c r="I41" s="17">
        <f t="shared" si="7"/>
        <v>0</v>
      </c>
      <c r="J41" s="17">
        <f t="shared" si="8"/>
        <v>0</v>
      </c>
      <c r="K41" s="22"/>
      <c r="L41" s="22"/>
      <c r="M41" s="22"/>
      <c r="N41" s="22"/>
      <c r="O41" s="22"/>
    </row>
    <row r="42" spans="1:15" ht="30.75" customHeight="1">
      <c r="A42" s="13">
        <v>10</v>
      </c>
      <c r="B42" s="80" t="s">
        <v>67</v>
      </c>
      <c r="C42" s="93" t="s">
        <v>68</v>
      </c>
      <c r="D42" s="22">
        <v>5000</v>
      </c>
      <c r="E42" s="20" t="s">
        <v>17</v>
      </c>
      <c r="F42" s="44">
        <v>0</v>
      </c>
      <c r="G42" s="24">
        <f t="shared" si="6"/>
        <v>0</v>
      </c>
      <c r="H42" s="54">
        <v>0.08</v>
      </c>
      <c r="I42" s="17">
        <f t="shared" si="7"/>
        <v>0</v>
      </c>
      <c r="J42" s="17">
        <f t="shared" si="8"/>
        <v>0</v>
      </c>
      <c r="K42" s="22"/>
      <c r="L42" s="22"/>
      <c r="M42" s="22"/>
      <c r="N42" s="22"/>
      <c r="O42" s="22"/>
    </row>
    <row r="43" spans="1:15" ht="32.25" customHeight="1">
      <c r="A43" s="13">
        <v>11</v>
      </c>
      <c r="B43" s="80" t="s">
        <v>69</v>
      </c>
      <c r="C43" s="93" t="s">
        <v>70</v>
      </c>
      <c r="D43" s="22">
        <v>500</v>
      </c>
      <c r="E43" s="20" t="s">
        <v>17</v>
      </c>
      <c r="F43" s="44">
        <v>0</v>
      </c>
      <c r="G43" s="24">
        <f t="shared" si="6"/>
        <v>0</v>
      </c>
      <c r="H43" s="54">
        <v>0.08</v>
      </c>
      <c r="I43" s="17">
        <f t="shared" si="7"/>
        <v>0</v>
      </c>
      <c r="J43" s="17">
        <f t="shared" si="8"/>
        <v>0</v>
      </c>
      <c r="K43" s="22"/>
      <c r="L43" s="22"/>
      <c r="M43" s="22"/>
      <c r="N43" s="22"/>
      <c r="O43" s="22"/>
    </row>
    <row r="44" spans="1:15" ht="37.5" customHeight="1">
      <c r="A44" s="13">
        <v>12</v>
      </c>
      <c r="B44" s="80" t="s">
        <v>71</v>
      </c>
      <c r="C44" s="93" t="s">
        <v>72</v>
      </c>
      <c r="D44" s="22">
        <v>450</v>
      </c>
      <c r="E44" s="20" t="s">
        <v>26</v>
      </c>
      <c r="F44" s="44">
        <v>0</v>
      </c>
      <c r="G44" s="55">
        <f t="shared" si="6"/>
        <v>0</v>
      </c>
      <c r="H44" s="54">
        <v>0.08</v>
      </c>
      <c r="I44" s="17">
        <f t="shared" si="7"/>
        <v>0</v>
      </c>
      <c r="J44" s="17">
        <f t="shared" si="8"/>
        <v>0</v>
      </c>
      <c r="K44" s="22"/>
      <c r="L44" s="22"/>
      <c r="M44" s="22"/>
      <c r="N44" s="22"/>
      <c r="O44" s="22"/>
    </row>
    <row r="45" spans="1:15" ht="45" customHeight="1">
      <c r="A45" s="13">
        <v>13</v>
      </c>
      <c r="B45" s="80" t="s">
        <v>73</v>
      </c>
      <c r="C45" s="93" t="s">
        <v>74</v>
      </c>
      <c r="D45" s="22">
        <v>50</v>
      </c>
      <c r="E45" s="20" t="s">
        <v>17</v>
      </c>
      <c r="F45" s="44">
        <v>0</v>
      </c>
      <c r="G45" s="24">
        <f t="shared" si="6"/>
        <v>0</v>
      </c>
      <c r="H45" s="54">
        <v>0.08</v>
      </c>
      <c r="I45" s="17">
        <f t="shared" si="7"/>
        <v>0</v>
      </c>
      <c r="J45" s="17">
        <f t="shared" si="8"/>
        <v>0</v>
      </c>
      <c r="K45" s="22"/>
      <c r="L45" s="22"/>
      <c r="M45" s="22"/>
      <c r="N45" s="22"/>
      <c r="O45" s="22"/>
    </row>
    <row r="46" spans="1:15" ht="27.75" customHeight="1">
      <c r="A46" s="15"/>
      <c r="B46" s="83"/>
      <c r="C46" s="16"/>
      <c r="D46" s="49"/>
      <c r="E46" s="17"/>
      <c r="F46" s="50" t="s">
        <v>42</v>
      </c>
      <c r="G46" s="107">
        <f>SUM(G33:G45)</f>
        <v>0</v>
      </c>
      <c r="H46" s="106"/>
      <c r="I46" s="107">
        <f>SUM(I33:I45)</f>
        <v>0</v>
      </c>
      <c r="J46" s="105">
        <f>SUM(J33:J45)</f>
        <v>0</v>
      </c>
      <c r="K46" s="15"/>
      <c r="L46" s="15"/>
      <c r="M46" s="15"/>
      <c r="N46" s="22"/>
      <c r="O46" s="22"/>
    </row>
    <row r="47" spans="1:15" ht="37.5" customHeight="1">
      <c r="A47" s="15"/>
      <c r="B47" s="18" t="s">
        <v>75</v>
      </c>
      <c r="C47" s="109"/>
      <c r="D47" s="108"/>
      <c r="E47" s="73"/>
      <c r="F47" s="73"/>
      <c r="G47" s="73"/>
      <c r="H47" s="73"/>
      <c r="I47" s="73"/>
      <c r="J47" s="73"/>
      <c r="K47" s="73"/>
      <c r="L47" s="73"/>
      <c r="M47" s="73"/>
      <c r="N47" s="73"/>
      <c r="O47" s="73"/>
    </row>
    <row r="48" spans="1:15" ht="30">
      <c r="A48" s="10" t="s">
        <v>0</v>
      </c>
      <c r="B48" s="79" t="s">
        <v>1</v>
      </c>
      <c r="C48" s="92" t="s">
        <v>2</v>
      </c>
      <c r="D48" s="34" t="s">
        <v>3</v>
      </c>
      <c r="E48" s="11" t="s">
        <v>4</v>
      </c>
      <c r="F48" s="36" t="s">
        <v>5</v>
      </c>
      <c r="G48" s="36" t="s">
        <v>6</v>
      </c>
      <c r="H48" s="37" t="s">
        <v>7</v>
      </c>
      <c r="I48" s="36" t="s">
        <v>8</v>
      </c>
      <c r="J48" s="36" t="s">
        <v>9</v>
      </c>
      <c r="K48" s="122" t="s">
        <v>10</v>
      </c>
      <c r="L48" s="122" t="s">
        <v>11</v>
      </c>
      <c r="M48" s="122" t="s">
        <v>12</v>
      </c>
      <c r="N48" s="122" t="s">
        <v>13</v>
      </c>
      <c r="O48" s="122" t="s">
        <v>14</v>
      </c>
    </row>
    <row r="49" spans="1:15" ht="79.5" customHeight="1">
      <c r="A49" s="13">
        <v>1</v>
      </c>
      <c r="B49" s="80" t="s">
        <v>76</v>
      </c>
      <c r="C49" s="93" t="s">
        <v>77</v>
      </c>
      <c r="D49" s="22">
        <v>15000</v>
      </c>
      <c r="E49" s="20" t="s">
        <v>17</v>
      </c>
      <c r="F49" s="44">
        <v>0</v>
      </c>
      <c r="G49" s="24">
        <f>D49*F49</f>
        <v>0</v>
      </c>
      <c r="H49" s="54">
        <v>0.08</v>
      </c>
      <c r="I49" s="17">
        <f>G49*H49</f>
        <v>0</v>
      </c>
      <c r="J49" s="17">
        <f>G49+I49</f>
        <v>0</v>
      </c>
      <c r="K49" s="22"/>
      <c r="L49" s="22"/>
      <c r="M49" s="22"/>
      <c r="N49" s="22"/>
      <c r="O49" s="22"/>
    </row>
    <row r="50" spans="1:15" ht="55.5" customHeight="1">
      <c r="A50" s="13">
        <v>2</v>
      </c>
      <c r="B50" s="80" t="s">
        <v>78</v>
      </c>
      <c r="C50" s="93" t="s">
        <v>79</v>
      </c>
      <c r="D50" s="22">
        <v>2500</v>
      </c>
      <c r="E50" s="20" t="s">
        <v>17</v>
      </c>
      <c r="F50" s="44">
        <v>0</v>
      </c>
      <c r="G50" s="24">
        <f>D50*F50</f>
        <v>0</v>
      </c>
      <c r="H50" s="54">
        <v>0.08</v>
      </c>
      <c r="I50" s="17">
        <f>G50*H50</f>
        <v>0</v>
      </c>
      <c r="J50" s="17">
        <f>G50+I50</f>
        <v>0</v>
      </c>
      <c r="K50" s="22"/>
      <c r="L50" s="22"/>
      <c r="M50" s="22"/>
      <c r="N50" s="22"/>
      <c r="O50" s="22"/>
    </row>
    <row r="51" spans="1:15" ht="63.75" customHeight="1">
      <c r="A51" s="13">
        <v>3</v>
      </c>
      <c r="B51" s="80" t="s">
        <v>80</v>
      </c>
      <c r="C51" s="93" t="s">
        <v>81</v>
      </c>
      <c r="D51" s="22">
        <v>1500</v>
      </c>
      <c r="E51" s="20" t="s">
        <v>17</v>
      </c>
      <c r="F51" s="44">
        <v>0</v>
      </c>
      <c r="G51" s="24">
        <f>D51*F51</f>
        <v>0</v>
      </c>
      <c r="H51" s="54">
        <v>0.08</v>
      </c>
      <c r="I51" s="17">
        <f>G51*H51</f>
        <v>0</v>
      </c>
      <c r="J51" s="17">
        <f>G51+I51</f>
        <v>0</v>
      </c>
      <c r="K51" s="22"/>
      <c r="L51" s="22"/>
      <c r="M51" s="22"/>
      <c r="N51" s="22"/>
      <c r="O51" s="22"/>
    </row>
    <row r="52" spans="1:15" ht="33" customHeight="1">
      <c r="A52" s="22"/>
      <c r="B52" s="14"/>
      <c r="C52" s="96"/>
      <c r="D52" s="22"/>
      <c r="E52" s="22"/>
      <c r="F52" s="50" t="s">
        <v>42</v>
      </c>
      <c r="G52" s="105">
        <f>SUM(G49:G51)</f>
        <v>0</v>
      </c>
      <c r="H52" s="106"/>
      <c r="I52" s="107">
        <f>SUM(I49:I51)</f>
        <v>0</v>
      </c>
      <c r="J52" s="105">
        <f>SUM(J49:J51)</f>
        <v>0</v>
      </c>
      <c r="K52" s="22"/>
      <c r="L52" s="22"/>
      <c r="M52" s="22"/>
      <c r="N52" s="22"/>
      <c r="O52" s="22"/>
    </row>
    <row r="53" spans="1:15" ht="38.25" customHeight="1">
      <c r="A53" s="15"/>
      <c r="B53" s="18" t="s">
        <v>82</v>
      </c>
      <c r="C53" s="118"/>
      <c r="D53" s="108"/>
      <c r="E53" s="73"/>
      <c r="F53" s="73"/>
      <c r="G53" s="73"/>
      <c r="H53" s="73"/>
      <c r="I53" s="73"/>
      <c r="J53" s="73"/>
      <c r="K53" s="73"/>
      <c r="L53" s="73"/>
      <c r="M53" s="73"/>
      <c r="N53" s="73"/>
      <c r="O53" s="73"/>
    </row>
    <row r="54" spans="1:15" ht="30">
      <c r="A54" s="10" t="s">
        <v>0</v>
      </c>
      <c r="B54" s="79" t="s">
        <v>1</v>
      </c>
      <c r="C54" s="92" t="s">
        <v>2</v>
      </c>
      <c r="D54" s="34" t="s">
        <v>3</v>
      </c>
      <c r="E54" s="11" t="s">
        <v>4</v>
      </c>
      <c r="F54" s="36" t="s">
        <v>5</v>
      </c>
      <c r="G54" s="36" t="s">
        <v>6</v>
      </c>
      <c r="H54" s="37" t="s">
        <v>7</v>
      </c>
      <c r="I54" s="36" t="s">
        <v>8</v>
      </c>
      <c r="J54" s="36" t="s">
        <v>9</v>
      </c>
      <c r="K54" s="122" t="s">
        <v>10</v>
      </c>
      <c r="L54" s="122" t="s">
        <v>11</v>
      </c>
      <c r="M54" s="122" t="s">
        <v>12</v>
      </c>
      <c r="N54" s="122" t="s">
        <v>13</v>
      </c>
      <c r="O54" s="122" t="s">
        <v>14</v>
      </c>
    </row>
    <row r="55" spans="1:15" ht="31.5" customHeight="1">
      <c r="A55" s="13">
        <v>1</v>
      </c>
      <c r="B55" s="80" t="s">
        <v>83</v>
      </c>
      <c r="C55" s="93" t="s">
        <v>84</v>
      </c>
      <c r="D55" s="22">
        <v>800</v>
      </c>
      <c r="E55" s="19" t="s">
        <v>17</v>
      </c>
      <c r="F55" s="44">
        <v>0</v>
      </c>
      <c r="G55" s="24">
        <f>D55*F55</f>
        <v>0</v>
      </c>
      <c r="H55" s="54">
        <v>0.08</v>
      </c>
      <c r="I55" s="17">
        <f>G55*H55</f>
        <v>0</v>
      </c>
      <c r="J55" s="17">
        <f>G55+I55</f>
        <v>0</v>
      </c>
      <c r="K55" s="22"/>
      <c r="L55" s="22"/>
      <c r="M55" s="22"/>
      <c r="N55" s="22"/>
      <c r="O55" s="22"/>
    </row>
    <row r="56" spans="1:15" ht="23.25" customHeight="1">
      <c r="A56" s="13">
        <v>2</v>
      </c>
      <c r="B56" s="80" t="s">
        <v>83</v>
      </c>
      <c r="C56" s="93" t="s">
        <v>85</v>
      </c>
      <c r="D56" s="22">
        <v>1200</v>
      </c>
      <c r="E56" s="19" t="s">
        <v>17</v>
      </c>
      <c r="F56" s="44">
        <v>0</v>
      </c>
      <c r="G56" s="24">
        <f>D56*F56</f>
        <v>0</v>
      </c>
      <c r="H56" s="54">
        <v>0.08</v>
      </c>
      <c r="I56" s="17">
        <f>G56*H56</f>
        <v>0</v>
      </c>
      <c r="J56" s="17">
        <f>G56+I56</f>
        <v>0</v>
      </c>
      <c r="K56" s="22"/>
      <c r="L56" s="22"/>
      <c r="M56" s="22"/>
      <c r="N56" s="22"/>
      <c r="O56" s="22"/>
    </row>
    <row r="57" spans="1:15" ht="24.75" customHeight="1">
      <c r="A57" s="15"/>
      <c r="B57" s="83"/>
      <c r="C57" s="16"/>
      <c r="D57" s="49"/>
      <c r="E57" s="17"/>
      <c r="F57" s="50" t="s">
        <v>42</v>
      </c>
      <c r="G57" s="107">
        <f>SUM(G55:G56)</f>
        <v>0</v>
      </c>
      <c r="H57" s="106"/>
      <c r="I57" s="105">
        <f>SUM(I55:I56)</f>
        <v>0</v>
      </c>
      <c r="J57" s="105">
        <f>SUM(J55:J56)</f>
        <v>0</v>
      </c>
      <c r="K57" s="15"/>
      <c r="L57" s="15"/>
      <c r="M57" s="15"/>
      <c r="N57" s="22"/>
      <c r="O57" s="22"/>
    </row>
    <row r="58" spans="1:15" ht="42.75" customHeight="1">
      <c r="A58" s="15"/>
      <c r="B58" s="18" t="s">
        <v>86</v>
      </c>
      <c r="C58" s="118"/>
      <c r="D58" s="108"/>
      <c r="E58" s="73"/>
      <c r="F58" s="73"/>
      <c r="G58" s="73"/>
      <c r="H58" s="73"/>
      <c r="I58" s="73"/>
      <c r="J58" s="73"/>
      <c r="K58" s="73"/>
      <c r="L58" s="73"/>
      <c r="M58" s="73"/>
      <c r="N58" s="73"/>
      <c r="O58" s="73"/>
    </row>
    <row r="59" spans="1:15" ht="30">
      <c r="A59" s="10" t="s">
        <v>0</v>
      </c>
      <c r="B59" s="79" t="s">
        <v>1</v>
      </c>
      <c r="C59" s="92" t="s">
        <v>2</v>
      </c>
      <c r="D59" s="34" t="s">
        <v>3</v>
      </c>
      <c r="E59" s="11" t="s">
        <v>4</v>
      </c>
      <c r="F59" s="36" t="s">
        <v>5</v>
      </c>
      <c r="G59" s="36" t="s">
        <v>6</v>
      </c>
      <c r="H59" s="37" t="s">
        <v>7</v>
      </c>
      <c r="I59" s="36" t="s">
        <v>8</v>
      </c>
      <c r="J59" s="36" t="s">
        <v>9</v>
      </c>
      <c r="K59" s="122" t="s">
        <v>10</v>
      </c>
      <c r="L59" s="122" t="s">
        <v>11</v>
      </c>
      <c r="M59" s="122" t="s">
        <v>12</v>
      </c>
      <c r="N59" s="122" t="s">
        <v>13</v>
      </c>
      <c r="O59" s="122" t="s">
        <v>14</v>
      </c>
    </row>
    <row r="60" spans="1:15" ht="48" customHeight="1">
      <c r="A60" s="13">
        <v>1</v>
      </c>
      <c r="B60" s="80" t="s">
        <v>87</v>
      </c>
      <c r="C60" s="93" t="s">
        <v>88</v>
      </c>
      <c r="D60" s="22">
        <v>100</v>
      </c>
      <c r="E60" s="20" t="s">
        <v>17</v>
      </c>
      <c r="F60" s="44">
        <v>0</v>
      </c>
      <c r="G60" s="24">
        <f aca="true" t="shared" si="9" ref="G60:G67">D60*F60</f>
        <v>0</v>
      </c>
      <c r="H60" s="54">
        <v>0.08</v>
      </c>
      <c r="I60" s="17">
        <f aca="true" t="shared" si="10" ref="I60:I67">G60*H60</f>
        <v>0</v>
      </c>
      <c r="J60" s="17">
        <f aca="true" t="shared" si="11" ref="J60:J67">G60+I60</f>
        <v>0</v>
      </c>
      <c r="K60" s="22"/>
      <c r="L60" s="22"/>
      <c r="M60" s="22"/>
      <c r="N60" s="22"/>
      <c r="O60" s="22"/>
    </row>
    <row r="61" spans="1:15" ht="39.75" customHeight="1">
      <c r="A61" s="13">
        <v>2</v>
      </c>
      <c r="B61" s="80" t="s">
        <v>87</v>
      </c>
      <c r="C61" s="93" t="s">
        <v>89</v>
      </c>
      <c r="D61" s="22">
        <v>20</v>
      </c>
      <c r="E61" s="20" t="s">
        <v>17</v>
      </c>
      <c r="F61" s="44">
        <v>0</v>
      </c>
      <c r="G61" s="24">
        <f t="shared" si="9"/>
        <v>0</v>
      </c>
      <c r="H61" s="54">
        <v>0.08</v>
      </c>
      <c r="I61" s="17">
        <f t="shared" si="10"/>
        <v>0</v>
      </c>
      <c r="J61" s="17">
        <f t="shared" si="11"/>
        <v>0</v>
      </c>
      <c r="K61" s="22"/>
      <c r="L61" s="22"/>
      <c r="M61" s="22"/>
      <c r="N61" s="22"/>
      <c r="O61" s="22"/>
    </row>
    <row r="62" spans="1:15" ht="34.5" customHeight="1">
      <c r="A62" s="13">
        <v>3</v>
      </c>
      <c r="B62" s="80" t="s">
        <v>87</v>
      </c>
      <c r="C62" s="93" t="s">
        <v>90</v>
      </c>
      <c r="D62" s="22">
        <v>80</v>
      </c>
      <c r="E62" s="20" t="s">
        <v>17</v>
      </c>
      <c r="F62" s="44">
        <v>0</v>
      </c>
      <c r="G62" s="24">
        <f t="shared" si="9"/>
        <v>0</v>
      </c>
      <c r="H62" s="54">
        <v>0.08</v>
      </c>
      <c r="I62" s="17">
        <f t="shared" si="10"/>
        <v>0</v>
      </c>
      <c r="J62" s="17">
        <f t="shared" si="11"/>
        <v>0</v>
      </c>
      <c r="K62" s="22"/>
      <c r="L62" s="22"/>
      <c r="M62" s="22"/>
      <c r="N62" s="22"/>
      <c r="O62" s="22"/>
    </row>
    <row r="63" spans="1:15" ht="36" customHeight="1">
      <c r="A63" s="13">
        <v>4</v>
      </c>
      <c r="B63" s="80" t="s">
        <v>91</v>
      </c>
      <c r="C63" s="93" t="s">
        <v>92</v>
      </c>
      <c r="D63" s="22">
        <v>200</v>
      </c>
      <c r="E63" s="20" t="s">
        <v>17</v>
      </c>
      <c r="F63" s="44">
        <v>0</v>
      </c>
      <c r="G63" s="24">
        <f t="shared" si="9"/>
        <v>0</v>
      </c>
      <c r="H63" s="54">
        <v>0.08</v>
      </c>
      <c r="I63" s="17">
        <f t="shared" si="10"/>
        <v>0</v>
      </c>
      <c r="J63" s="17">
        <f t="shared" si="11"/>
        <v>0</v>
      </c>
      <c r="K63" s="22"/>
      <c r="L63" s="22"/>
      <c r="M63" s="22"/>
      <c r="N63" s="22"/>
      <c r="O63" s="22"/>
    </row>
    <row r="64" spans="1:15" ht="30.75" customHeight="1">
      <c r="A64" s="13">
        <v>5</v>
      </c>
      <c r="B64" s="80" t="s">
        <v>91</v>
      </c>
      <c r="C64" s="93" t="s">
        <v>93</v>
      </c>
      <c r="D64" s="22">
        <v>150</v>
      </c>
      <c r="E64" s="20" t="s">
        <v>17</v>
      </c>
      <c r="F64" s="44">
        <v>0</v>
      </c>
      <c r="G64" s="24">
        <f t="shared" si="9"/>
        <v>0</v>
      </c>
      <c r="H64" s="54">
        <v>0.08</v>
      </c>
      <c r="I64" s="17">
        <f t="shared" si="10"/>
        <v>0</v>
      </c>
      <c r="J64" s="17">
        <f t="shared" si="11"/>
        <v>0</v>
      </c>
      <c r="K64" s="22"/>
      <c r="L64" s="22"/>
      <c r="M64" s="22"/>
      <c r="N64" s="22"/>
      <c r="O64" s="22"/>
    </row>
    <row r="65" spans="1:15" ht="29.25" customHeight="1">
      <c r="A65" s="128">
        <v>6</v>
      </c>
      <c r="B65" s="124" t="s">
        <v>94</v>
      </c>
      <c r="C65" s="125" t="s">
        <v>95</v>
      </c>
      <c r="D65" s="126">
        <v>500</v>
      </c>
      <c r="E65" s="127" t="s">
        <v>17</v>
      </c>
      <c r="F65" s="44">
        <v>0</v>
      </c>
      <c r="G65" s="24">
        <f t="shared" si="9"/>
        <v>0</v>
      </c>
      <c r="H65" s="54">
        <v>0.08</v>
      </c>
      <c r="I65" s="17">
        <f t="shared" si="10"/>
        <v>0</v>
      </c>
      <c r="J65" s="17">
        <f t="shared" si="11"/>
        <v>0</v>
      </c>
      <c r="K65" s="22"/>
      <c r="L65" s="22"/>
      <c r="M65" s="22"/>
      <c r="N65" s="22"/>
      <c r="O65" s="22"/>
    </row>
    <row r="66" spans="1:15" ht="50.25" customHeight="1">
      <c r="A66" s="128">
        <v>7</v>
      </c>
      <c r="B66" s="124" t="s">
        <v>94</v>
      </c>
      <c r="C66" s="125" t="s">
        <v>96</v>
      </c>
      <c r="D66" s="126">
        <v>1000</v>
      </c>
      <c r="E66" s="127" t="s">
        <v>17</v>
      </c>
      <c r="F66" s="44">
        <v>0</v>
      </c>
      <c r="G66" s="24">
        <f t="shared" si="9"/>
        <v>0</v>
      </c>
      <c r="H66" s="54">
        <v>0.08</v>
      </c>
      <c r="I66" s="17">
        <f t="shared" si="10"/>
        <v>0</v>
      </c>
      <c r="J66" s="17">
        <f t="shared" si="11"/>
        <v>0</v>
      </c>
      <c r="K66" s="22"/>
      <c r="L66" s="22"/>
      <c r="M66" s="22"/>
      <c r="N66" s="22"/>
      <c r="O66" s="22"/>
    </row>
    <row r="67" spans="1:15" ht="36" customHeight="1">
      <c r="A67" s="128">
        <v>8</v>
      </c>
      <c r="B67" s="124" t="s">
        <v>94</v>
      </c>
      <c r="C67" s="125" t="s">
        <v>97</v>
      </c>
      <c r="D67" s="126">
        <v>500</v>
      </c>
      <c r="E67" s="127" t="s">
        <v>17</v>
      </c>
      <c r="F67" s="44">
        <v>0</v>
      </c>
      <c r="G67" s="24">
        <f t="shared" si="9"/>
        <v>0</v>
      </c>
      <c r="H67" s="54">
        <v>0.08</v>
      </c>
      <c r="I67" s="17">
        <f t="shared" si="10"/>
        <v>0</v>
      </c>
      <c r="J67" s="17">
        <f t="shared" si="11"/>
        <v>0</v>
      </c>
      <c r="K67" s="22"/>
      <c r="L67" s="22"/>
      <c r="M67" s="22"/>
      <c r="N67" s="22"/>
      <c r="O67" s="22"/>
    </row>
    <row r="68" spans="1:15" ht="24" customHeight="1">
      <c r="A68" s="15"/>
      <c r="B68" s="83"/>
      <c r="C68" s="16"/>
      <c r="D68" s="49"/>
      <c r="E68" s="17"/>
      <c r="F68" s="50" t="s">
        <v>42</v>
      </c>
      <c r="G68" s="107">
        <f>SUM(G60:G67)</f>
        <v>0</v>
      </c>
      <c r="H68" s="106"/>
      <c r="I68" s="105">
        <f>SUM(I60:I67)</f>
        <v>0</v>
      </c>
      <c r="J68" s="105">
        <f>SUM(J60:J67)</f>
        <v>0</v>
      </c>
      <c r="K68" s="15"/>
      <c r="L68" s="15"/>
      <c r="M68" s="15"/>
      <c r="N68" s="22"/>
      <c r="O68" s="22"/>
    </row>
    <row r="69" spans="1:15" ht="36.75" customHeight="1">
      <c r="A69" s="21"/>
      <c r="B69" s="18" t="s">
        <v>98</v>
      </c>
      <c r="C69" s="97"/>
      <c r="D69" s="70"/>
      <c r="E69" s="70"/>
      <c r="F69" s="70"/>
      <c r="G69" s="70"/>
      <c r="H69" s="70"/>
      <c r="I69" s="70"/>
      <c r="J69" s="70"/>
      <c r="K69" s="70"/>
      <c r="L69" s="70"/>
      <c r="M69" s="70"/>
      <c r="N69" s="70"/>
      <c r="O69" s="70"/>
    </row>
    <row r="70" spans="1:15" ht="30">
      <c r="A70" s="10" t="s">
        <v>0</v>
      </c>
      <c r="B70" s="79" t="s">
        <v>1</v>
      </c>
      <c r="C70" s="92" t="s">
        <v>2</v>
      </c>
      <c r="D70" s="34" t="s">
        <v>3</v>
      </c>
      <c r="E70" s="11" t="s">
        <v>4</v>
      </c>
      <c r="F70" s="36" t="s">
        <v>5</v>
      </c>
      <c r="G70" s="36" t="s">
        <v>6</v>
      </c>
      <c r="H70" s="37" t="s">
        <v>7</v>
      </c>
      <c r="I70" s="36" t="s">
        <v>8</v>
      </c>
      <c r="J70" s="36" t="s">
        <v>9</v>
      </c>
      <c r="K70" s="122" t="s">
        <v>10</v>
      </c>
      <c r="L70" s="122" t="s">
        <v>11</v>
      </c>
      <c r="M70" s="122" t="s">
        <v>12</v>
      </c>
      <c r="N70" s="122" t="s">
        <v>13</v>
      </c>
      <c r="O70" s="122" t="s">
        <v>14</v>
      </c>
    </row>
    <row r="71" spans="1:15" ht="93.75" customHeight="1">
      <c r="A71" s="13">
        <v>1</v>
      </c>
      <c r="B71" s="80" t="s">
        <v>99</v>
      </c>
      <c r="C71" s="93" t="s">
        <v>100</v>
      </c>
      <c r="D71" s="22">
        <v>200</v>
      </c>
      <c r="E71" s="20" t="s">
        <v>17</v>
      </c>
      <c r="F71" s="43">
        <v>0</v>
      </c>
      <c r="G71" s="44">
        <f aca="true" t="shared" si="12" ref="G71:G78">D71*F71</f>
        <v>0</v>
      </c>
      <c r="H71" s="56">
        <v>0.08</v>
      </c>
      <c r="I71" s="17">
        <f aca="true" t="shared" si="13" ref="I71:I78">G71*H71</f>
        <v>0</v>
      </c>
      <c r="J71" s="17">
        <f aca="true" t="shared" si="14" ref="J71:J78">G71+I71</f>
        <v>0</v>
      </c>
      <c r="K71" s="22"/>
      <c r="L71" s="22"/>
      <c r="M71" s="22"/>
      <c r="N71" s="22"/>
      <c r="O71" s="22"/>
    </row>
    <row r="72" spans="1:15" ht="93.75" customHeight="1">
      <c r="A72" s="13">
        <v>2</v>
      </c>
      <c r="B72" s="80" t="s">
        <v>99</v>
      </c>
      <c r="C72" s="93" t="s">
        <v>101</v>
      </c>
      <c r="D72" s="22">
        <v>40</v>
      </c>
      <c r="E72" s="20" t="s">
        <v>17</v>
      </c>
      <c r="F72" s="43">
        <v>0</v>
      </c>
      <c r="G72" s="44">
        <f t="shared" si="12"/>
        <v>0</v>
      </c>
      <c r="H72" s="56">
        <v>0.08</v>
      </c>
      <c r="I72" s="17">
        <f t="shared" si="13"/>
        <v>0</v>
      </c>
      <c r="J72" s="17">
        <f t="shared" si="14"/>
        <v>0</v>
      </c>
      <c r="K72" s="22"/>
      <c r="L72" s="22"/>
      <c r="M72" s="22"/>
      <c r="N72" s="22"/>
      <c r="O72" s="22"/>
    </row>
    <row r="73" spans="1:15" ht="77.25" customHeight="1">
      <c r="A73" s="13">
        <v>3</v>
      </c>
      <c r="B73" s="80" t="s">
        <v>99</v>
      </c>
      <c r="C73" s="93" t="s">
        <v>102</v>
      </c>
      <c r="D73" s="22">
        <v>20</v>
      </c>
      <c r="E73" s="20" t="s">
        <v>17</v>
      </c>
      <c r="F73" s="43">
        <v>0</v>
      </c>
      <c r="G73" s="44">
        <f t="shared" si="12"/>
        <v>0</v>
      </c>
      <c r="H73" s="56">
        <v>0.08</v>
      </c>
      <c r="I73" s="17">
        <f t="shared" si="13"/>
        <v>0</v>
      </c>
      <c r="J73" s="17">
        <f t="shared" si="14"/>
        <v>0</v>
      </c>
      <c r="K73" s="22"/>
      <c r="L73" s="22"/>
      <c r="M73" s="22"/>
      <c r="N73" s="22"/>
      <c r="O73" s="22"/>
    </row>
    <row r="74" spans="1:15" ht="63.75" customHeight="1">
      <c r="A74" s="13">
        <v>4</v>
      </c>
      <c r="B74" s="80" t="s">
        <v>103</v>
      </c>
      <c r="C74" s="93" t="s">
        <v>104</v>
      </c>
      <c r="D74" s="22">
        <v>20</v>
      </c>
      <c r="E74" s="20" t="s">
        <v>17</v>
      </c>
      <c r="F74" s="43">
        <v>0</v>
      </c>
      <c r="G74" s="44">
        <f t="shared" si="12"/>
        <v>0</v>
      </c>
      <c r="H74" s="56">
        <v>0.08</v>
      </c>
      <c r="I74" s="17">
        <f t="shared" si="13"/>
        <v>0</v>
      </c>
      <c r="J74" s="17">
        <f t="shared" si="14"/>
        <v>0</v>
      </c>
      <c r="K74" s="22"/>
      <c r="L74" s="22"/>
      <c r="M74" s="22"/>
      <c r="N74" s="22"/>
      <c r="O74" s="22"/>
    </row>
    <row r="75" spans="1:15" ht="74.25" customHeight="1">
      <c r="A75" s="13">
        <v>5</v>
      </c>
      <c r="B75" s="80" t="s">
        <v>103</v>
      </c>
      <c r="C75" s="93" t="s">
        <v>105</v>
      </c>
      <c r="D75" s="22">
        <v>100</v>
      </c>
      <c r="E75" s="20" t="s">
        <v>17</v>
      </c>
      <c r="F75" s="43">
        <v>0</v>
      </c>
      <c r="G75" s="44">
        <f t="shared" si="12"/>
        <v>0</v>
      </c>
      <c r="H75" s="56">
        <v>0.08</v>
      </c>
      <c r="I75" s="17">
        <f t="shared" si="13"/>
        <v>0</v>
      </c>
      <c r="J75" s="17">
        <f t="shared" si="14"/>
        <v>0</v>
      </c>
      <c r="K75" s="22"/>
      <c r="L75" s="22"/>
      <c r="M75" s="22"/>
      <c r="N75" s="22"/>
      <c r="O75" s="22"/>
    </row>
    <row r="76" spans="1:15" ht="74.25" customHeight="1">
      <c r="A76" s="13">
        <v>6</v>
      </c>
      <c r="B76" s="80" t="s">
        <v>106</v>
      </c>
      <c r="C76" s="93" t="s">
        <v>107</v>
      </c>
      <c r="D76" s="22">
        <v>200</v>
      </c>
      <c r="E76" s="20" t="s">
        <v>17</v>
      </c>
      <c r="F76" s="43">
        <v>0</v>
      </c>
      <c r="G76" s="44">
        <f t="shared" si="12"/>
        <v>0</v>
      </c>
      <c r="H76" s="56">
        <v>0.08</v>
      </c>
      <c r="I76" s="17">
        <f t="shared" si="13"/>
        <v>0</v>
      </c>
      <c r="J76" s="17">
        <f t="shared" si="14"/>
        <v>0</v>
      </c>
      <c r="K76" s="22"/>
      <c r="L76" s="22"/>
      <c r="M76" s="22"/>
      <c r="N76" s="22"/>
      <c r="O76" s="22"/>
    </row>
    <row r="77" spans="1:15" ht="74.25" customHeight="1">
      <c r="A77" s="13">
        <v>7</v>
      </c>
      <c r="B77" s="82" t="s">
        <v>108</v>
      </c>
      <c r="C77" s="94" t="s">
        <v>109</v>
      </c>
      <c r="D77" s="47">
        <v>30000</v>
      </c>
      <c r="E77" s="46" t="s">
        <v>17</v>
      </c>
      <c r="F77" s="43">
        <v>0</v>
      </c>
      <c r="G77" s="44">
        <f t="shared" si="12"/>
        <v>0</v>
      </c>
      <c r="H77" s="56">
        <v>0.08</v>
      </c>
      <c r="I77" s="17">
        <f t="shared" si="13"/>
        <v>0</v>
      </c>
      <c r="J77" s="17">
        <f t="shared" si="14"/>
        <v>0</v>
      </c>
      <c r="K77" s="22"/>
      <c r="L77" s="22"/>
      <c r="M77" s="22"/>
      <c r="N77" s="22"/>
      <c r="O77" s="22"/>
    </row>
    <row r="78" spans="1:15" ht="96" customHeight="1">
      <c r="A78" s="13">
        <v>8</v>
      </c>
      <c r="B78" s="82" t="s">
        <v>110</v>
      </c>
      <c r="C78" s="93" t="s">
        <v>111</v>
      </c>
      <c r="D78" s="22">
        <v>30</v>
      </c>
      <c r="E78" s="20" t="s">
        <v>17</v>
      </c>
      <c r="F78" s="43">
        <v>0</v>
      </c>
      <c r="G78" s="44">
        <f t="shared" si="12"/>
        <v>0</v>
      </c>
      <c r="H78" s="56">
        <v>0.08</v>
      </c>
      <c r="I78" s="17">
        <f t="shared" si="13"/>
        <v>0</v>
      </c>
      <c r="J78" s="17">
        <f t="shared" si="14"/>
        <v>0</v>
      </c>
      <c r="K78" s="22"/>
      <c r="L78" s="22"/>
      <c r="M78" s="22"/>
      <c r="N78" s="22"/>
      <c r="O78" s="22"/>
    </row>
    <row r="79" spans="1:15" ht="35.25" customHeight="1">
      <c r="A79" s="22"/>
      <c r="B79" s="14"/>
      <c r="C79" s="96"/>
      <c r="D79" s="22"/>
      <c r="E79" s="22"/>
      <c r="F79" s="50" t="s">
        <v>42</v>
      </c>
      <c r="G79" s="52">
        <f>SUM(G71:G78)</f>
        <v>0</v>
      </c>
      <c r="H79" s="15"/>
      <c r="I79" s="52">
        <f>SUM(I71:I78)</f>
        <v>0</v>
      </c>
      <c r="J79" s="52">
        <f>SUM(J71:J78)</f>
        <v>0</v>
      </c>
      <c r="K79" s="22"/>
      <c r="L79" s="22"/>
      <c r="M79" s="22"/>
      <c r="N79" s="22"/>
      <c r="O79" s="22"/>
    </row>
    <row r="80" spans="1:15" ht="36.75" customHeight="1">
      <c r="A80" s="15"/>
      <c r="B80" s="110" t="s">
        <v>112</v>
      </c>
      <c r="C80" s="98"/>
      <c r="D80" s="74"/>
      <c r="E80" s="75"/>
      <c r="F80" s="70"/>
      <c r="G80" s="70"/>
      <c r="H80" s="70"/>
      <c r="I80" s="70"/>
      <c r="J80" s="70"/>
      <c r="K80" s="73"/>
      <c r="L80" s="73"/>
      <c r="M80" s="73"/>
      <c r="N80" s="70"/>
      <c r="O80" s="70"/>
    </row>
    <row r="81" spans="1:15" ht="15.75" hidden="1">
      <c r="A81" s="15"/>
      <c r="B81" s="18" t="s">
        <v>112</v>
      </c>
      <c r="C81" s="119"/>
      <c r="D81" s="78"/>
      <c r="E81" s="67"/>
      <c r="F81" s="67"/>
      <c r="G81" s="67"/>
      <c r="H81" s="67"/>
      <c r="I81" s="67"/>
      <c r="J81" s="67"/>
      <c r="K81" s="67"/>
      <c r="L81" s="67"/>
      <c r="M81" s="67"/>
      <c r="N81" s="67"/>
      <c r="O81" s="67"/>
    </row>
    <row r="82" spans="1:15" ht="30">
      <c r="A82" s="10" t="s">
        <v>0</v>
      </c>
      <c r="B82" s="79" t="s">
        <v>1</v>
      </c>
      <c r="C82" s="92" t="s">
        <v>2</v>
      </c>
      <c r="D82" s="34" t="s">
        <v>3</v>
      </c>
      <c r="E82" s="11" t="s">
        <v>4</v>
      </c>
      <c r="F82" s="36" t="s">
        <v>5</v>
      </c>
      <c r="G82" s="36" t="s">
        <v>6</v>
      </c>
      <c r="H82" s="37" t="s">
        <v>7</v>
      </c>
      <c r="I82" s="36" t="s">
        <v>8</v>
      </c>
      <c r="J82" s="36" t="s">
        <v>9</v>
      </c>
      <c r="K82" s="12" t="s">
        <v>10</v>
      </c>
      <c r="L82" s="12" t="s">
        <v>11</v>
      </c>
      <c r="M82" s="12" t="s">
        <v>12</v>
      </c>
      <c r="N82" s="12" t="s">
        <v>13</v>
      </c>
      <c r="O82" s="12" t="s">
        <v>14</v>
      </c>
    </row>
    <row r="83" spans="1:15" ht="140.25" customHeight="1">
      <c r="A83" s="13">
        <v>1</v>
      </c>
      <c r="B83" s="81" t="s">
        <v>113</v>
      </c>
      <c r="C83" s="93" t="s">
        <v>114</v>
      </c>
      <c r="D83" s="22">
        <v>6</v>
      </c>
      <c r="E83" s="20" t="s">
        <v>115</v>
      </c>
      <c r="F83" s="43">
        <v>0</v>
      </c>
      <c r="G83" s="44">
        <f>D83*F83</f>
        <v>0</v>
      </c>
      <c r="H83" s="56">
        <v>0.08</v>
      </c>
      <c r="I83" s="17">
        <f>G83*H83</f>
        <v>0</v>
      </c>
      <c r="J83" s="17">
        <f>G83+I83</f>
        <v>0</v>
      </c>
      <c r="K83" s="22"/>
      <c r="L83" s="22"/>
      <c r="M83" s="22"/>
      <c r="N83" s="22"/>
      <c r="O83" s="22"/>
    </row>
    <row r="84" spans="1:15" ht="161.25" customHeight="1">
      <c r="A84" s="13">
        <v>2</v>
      </c>
      <c r="B84" s="81" t="s">
        <v>116</v>
      </c>
      <c r="C84" s="93" t="s">
        <v>114</v>
      </c>
      <c r="D84" s="22">
        <v>250</v>
      </c>
      <c r="E84" s="20" t="s">
        <v>115</v>
      </c>
      <c r="F84" s="43">
        <v>0</v>
      </c>
      <c r="G84" s="44">
        <f>D84*F84</f>
        <v>0</v>
      </c>
      <c r="H84" s="56">
        <v>0.08</v>
      </c>
      <c r="I84" s="17">
        <f>G84*H84</f>
        <v>0</v>
      </c>
      <c r="J84" s="17">
        <f>G84+I84</f>
        <v>0</v>
      </c>
      <c r="K84" s="22"/>
      <c r="L84" s="22"/>
      <c r="M84" s="22"/>
      <c r="N84" s="22"/>
      <c r="O84" s="22"/>
    </row>
    <row r="85" spans="1:15" ht="105.75" customHeight="1">
      <c r="A85" s="13">
        <v>3</v>
      </c>
      <c r="B85" s="81" t="s">
        <v>117</v>
      </c>
      <c r="C85" s="93" t="s">
        <v>114</v>
      </c>
      <c r="D85" s="22">
        <v>600</v>
      </c>
      <c r="E85" s="20" t="s">
        <v>115</v>
      </c>
      <c r="F85" s="43">
        <v>0</v>
      </c>
      <c r="G85" s="44">
        <f>D85*F85</f>
        <v>0</v>
      </c>
      <c r="H85" s="56">
        <v>0.08</v>
      </c>
      <c r="I85" s="17">
        <f>G85*H85</f>
        <v>0</v>
      </c>
      <c r="J85" s="17">
        <f>G85+I85</f>
        <v>0</v>
      </c>
      <c r="K85" s="22"/>
      <c r="L85" s="22"/>
      <c r="M85" s="22"/>
      <c r="N85" s="22"/>
      <c r="O85" s="22"/>
    </row>
    <row r="86" spans="1:15" ht="30" customHeight="1">
      <c r="A86" s="15"/>
      <c r="B86" s="83"/>
      <c r="C86" s="16"/>
      <c r="D86" s="49"/>
      <c r="E86" s="17"/>
      <c r="F86" s="50" t="s">
        <v>42</v>
      </c>
      <c r="G86" s="52">
        <f>SUM(G83:G85)</f>
        <v>0</v>
      </c>
      <c r="H86" s="15"/>
      <c r="I86" s="51">
        <f>SUM(I83:I85)</f>
        <v>0</v>
      </c>
      <c r="J86" s="52">
        <f>SUM(J83:J85)</f>
        <v>0</v>
      </c>
      <c r="K86" s="15"/>
      <c r="L86" s="15"/>
      <c r="M86" s="15"/>
      <c r="N86" s="22"/>
      <c r="O86" s="22"/>
    </row>
    <row r="87" spans="1:15" ht="33" customHeight="1">
      <c r="A87" s="15"/>
      <c r="B87" s="110" t="s">
        <v>118</v>
      </c>
      <c r="C87" s="118"/>
      <c r="D87" s="108"/>
      <c r="E87" s="73"/>
      <c r="F87" s="73"/>
      <c r="G87" s="73"/>
      <c r="H87" s="73"/>
      <c r="I87" s="73"/>
      <c r="J87" s="73"/>
      <c r="K87" s="73"/>
      <c r="L87" s="73"/>
      <c r="M87" s="73"/>
      <c r="N87" s="73"/>
      <c r="O87" s="73"/>
    </row>
    <row r="88" spans="1:15" ht="30">
      <c r="A88" s="10" t="s">
        <v>0</v>
      </c>
      <c r="B88" s="79" t="s">
        <v>1</v>
      </c>
      <c r="C88" s="92" t="s">
        <v>2</v>
      </c>
      <c r="D88" s="34" t="s">
        <v>3</v>
      </c>
      <c r="E88" s="11" t="s">
        <v>4</v>
      </c>
      <c r="F88" s="36" t="s">
        <v>5</v>
      </c>
      <c r="G88" s="36" t="s">
        <v>6</v>
      </c>
      <c r="H88" s="37" t="s">
        <v>7</v>
      </c>
      <c r="I88" s="36" t="s">
        <v>8</v>
      </c>
      <c r="J88" s="36" t="s">
        <v>9</v>
      </c>
      <c r="K88" s="122" t="s">
        <v>10</v>
      </c>
      <c r="L88" s="122" t="s">
        <v>11</v>
      </c>
      <c r="M88" s="122" t="s">
        <v>12</v>
      </c>
      <c r="N88" s="122" t="s">
        <v>13</v>
      </c>
      <c r="O88" s="122" t="s">
        <v>14</v>
      </c>
    </row>
    <row r="89" spans="1:15" ht="50.25" customHeight="1">
      <c r="A89" s="13">
        <v>1</v>
      </c>
      <c r="B89" s="81" t="s">
        <v>119</v>
      </c>
      <c r="C89" s="93" t="s">
        <v>114</v>
      </c>
      <c r="D89" s="23">
        <v>16000</v>
      </c>
      <c r="E89" s="22" t="s">
        <v>26</v>
      </c>
      <c r="F89" s="24">
        <v>0</v>
      </c>
      <c r="G89" s="25">
        <f aca="true" t="shared" si="15" ref="G89:G105">D89*F89</f>
        <v>0</v>
      </c>
      <c r="H89" s="26">
        <v>0.08</v>
      </c>
      <c r="I89" s="24">
        <f aca="true" t="shared" si="16" ref="I89:I105">G89*H89</f>
        <v>0</v>
      </c>
      <c r="J89" s="24">
        <f aca="true" t="shared" si="17" ref="J89:J105">G89+I89</f>
        <v>0</v>
      </c>
      <c r="K89" s="27"/>
      <c r="L89" s="27"/>
      <c r="M89" s="27"/>
      <c r="N89" s="22"/>
      <c r="O89" s="22"/>
    </row>
    <row r="90" spans="1:15" ht="45" customHeight="1">
      <c r="A90" s="13">
        <v>2</v>
      </c>
      <c r="B90" s="81" t="s">
        <v>120</v>
      </c>
      <c r="C90" s="93" t="s">
        <v>114</v>
      </c>
      <c r="D90" s="23">
        <v>12000</v>
      </c>
      <c r="E90" s="22" t="s">
        <v>26</v>
      </c>
      <c r="F90" s="24">
        <v>0</v>
      </c>
      <c r="G90" s="25">
        <f t="shared" si="15"/>
        <v>0</v>
      </c>
      <c r="H90" s="26">
        <v>0.08</v>
      </c>
      <c r="I90" s="24">
        <f t="shared" si="16"/>
        <v>0</v>
      </c>
      <c r="J90" s="24">
        <f t="shared" si="17"/>
        <v>0</v>
      </c>
      <c r="K90" s="27"/>
      <c r="L90" s="27"/>
      <c r="M90" s="27"/>
      <c r="N90" s="22"/>
      <c r="O90" s="22"/>
    </row>
    <row r="91" spans="1:15" ht="60" customHeight="1">
      <c r="A91" s="13">
        <v>3</v>
      </c>
      <c r="B91" s="81" t="s">
        <v>121</v>
      </c>
      <c r="C91" s="93" t="s">
        <v>114</v>
      </c>
      <c r="D91" s="23">
        <v>100</v>
      </c>
      <c r="E91" s="22" t="s">
        <v>26</v>
      </c>
      <c r="F91" s="24">
        <v>0</v>
      </c>
      <c r="G91" s="25">
        <f t="shared" si="15"/>
        <v>0</v>
      </c>
      <c r="H91" s="26">
        <v>0.08</v>
      </c>
      <c r="I91" s="24">
        <f t="shared" si="16"/>
        <v>0</v>
      </c>
      <c r="J91" s="24">
        <f t="shared" si="17"/>
        <v>0</v>
      </c>
      <c r="K91" s="27"/>
      <c r="L91" s="27"/>
      <c r="M91" s="27"/>
      <c r="N91" s="22"/>
      <c r="O91" s="22"/>
    </row>
    <row r="92" spans="1:15" ht="41.25" customHeight="1">
      <c r="A92" s="13">
        <v>4</v>
      </c>
      <c r="B92" s="81" t="s">
        <v>122</v>
      </c>
      <c r="C92" s="93" t="s">
        <v>114</v>
      </c>
      <c r="D92" s="23">
        <v>12000</v>
      </c>
      <c r="E92" s="22" t="s">
        <v>26</v>
      </c>
      <c r="F92" s="24">
        <v>0</v>
      </c>
      <c r="G92" s="25">
        <f t="shared" si="15"/>
        <v>0</v>
      </c>
      <c r="H92" s="26">
        <v>0.08</v>
      </c>
      <c r="I92" s="24">
        <f t="shared" si="16"/>
        <v>0</v>
      </c>
      <c r="J92" s="24">
        <f t="shared" si="17"/>
        <v>0</v>
      </c>
      <c r="K92" s="27"/>
      <c r="L92" s="27"/>
      <c r="M92" s="27"/>
      <c r="N92" s="22"/>
      <c r="O92" s="22"/>
    </row>
    <row r="93" spans="1:15" ht="45" customHeight="1">
      <c r="A93" s="13">
        <v>5</v>
      </c>
      <c r="B93" s="81" t="s">
        <v>123</v>
      </c>
      <c r="C93" s="93" t="s">
        <v>114</v>
      </c>
      <c r="D93" s="23">
        <v>12000</v>
      </c>
      <c r="E93" s="22" t="s">
        <v>26</v>
      </c>
      <c r="F93" s="24">
        <v>0</v>
      </c>
      <c r="G93" s="25">
        <f t="shared" si="15"/>
        <v>0</v>
      </c>
      <c r="H93" s="26">
        <v>0.08</v>
      </c>
      <c r="I93" s="24">
        <f t="shared" si="16"/>
        <v>0</v>
      </c>
      <c r="J93" s="24">
        <f t="shared" si="17"/>
        <v>0</v>
      </c>
      <c r="K93" s="27"/>
      <c r="L93" s="27"/>
      <c r="M93" s="27"/>
      <c r="N93" s="22"/>
      <c r="O93" s="22"/>
    </row>
    <row r="94" spans="1:15" ht="60" customHeight="1">
      <c r="A94" s="13">
        <v>6</v>
      </c>
      <c r="B94" s="81" t="s">
        <v>124</v>
      </c>
      <c r="C94" s="93" t="s">
        <v>114</v>
      </c>
      <c r="D94" s="23">
        <v>8000</v>
      </c>
      <c r="E94" s="22" t="s">
        <v>26</v>
      </c>
      <c r="F94" s="24">
        <v>0</v>
      </c>
      <c r="G94" s="25">
        <f t="shared" si="15"/>
        <v>0</v>
      </c>
      <c r="H94" s="26">
        <v>0.08</v>
      </c>
      <c r="I94" s="24">
        <f t="shared" si="16"/>
        <v>0</v>
      </c>
      <c r="J94" s="24">
        <f t="shared" si="17"/>
        <v>0</v>
      </c>
      <c r="K94" s="27"/>
      <c r="L94" s="27"/>
      <c r="M94" s="27"/>
      <c r="N94" s="22"/>
      <c r="O94" s="22"/>
    </row>
    <row r="95" spans="1:15" ht="48" customHeight="1">
      <c r="A95" s="13">
        <v>7</v>
      </c>
      <c r="B95" s="81" t="s">
        <v>125</v>
      </c>
      <c r="C95" s="93" t="s">
        <v>114</v>
      </c>
      <c r="D95" s="23">
        <v>1800</v>
      </c>
      <c r="E95" s="22" t="s">
        <v>26</v>
      </c>
      <c r="F95" s="24">
        <v>0</v>
      </c>
      <c r="G95" s="25">
        <f t="shared" si="15"/>
        <v>0</v>
      </c>
      <c r="H95" s="26">
        <v>0.08</v>
      </c>
      <c r="I95" s="24">
        <f t="shared" si="16"/>
        <v>0</v>
      </c>
      <c r="J95" s="24">
        <f t="shared" si="17"/>
        <v>0</v>
      </c>
      <c r="K95" s="27"/>
      <c r="L95" s="27"/>
      <c r="M95" s="27"/>
      <c r="N95" s="22"/>
      <c r="O95" s="22"/>
    </row>
    <row r="96" spans="1:15" ht="45" customHeight="1">
      <c r="A96" s="13">
        <v>8</v>
      </c>
      <c r="B96" s="81" t="s">
        <v>126</v>
      </c>
      <c r="C96" s="93" t="s">
        <v>114</v>
      </c>
      <c r="D96" s="23">
        <v>4000</v>
      </c>
      <c r="E96" s="22" t="s">
        <v>26</v>
      </c>
      <c r="F96" s="24">
        <v>0</v>
      </c>
      <c r="G96" s="25">
        <f t="shared" si="15"/>
        <v>0</v>
      </c>
      <c r="H96" s="26">
        <v>0.08</v>
      </c>
      <c r="I96" s="24">
        <f t="shared" si="16"/>
        <v>0</v>
      </c>
      <c r="J96" s="24">
        <f t="shared" si="17"/>
        <v>0</v>
      </c>
      <c r="K96" s="27"/>
      <c r="L96" s="27"/>
      <c r="M96" s="27"/>
      <c r="N96" s="22"/>
      <c r="O96" s="22"/>
    </row>
    <row r="97" spans="1:15" ht="53.25" customHeight="1">
      <c r="A97" s="13">
        <v>9</v>
      </c>
      <c r="B97" s="81" t="s">
        <v>127</v>
      </c>
      <c r="C97" s="93" t="s">
        <v>114</v>
      </c>
      <c r="D97" s="23">
        <v>12000</v>
      </c>
      <c r="E97" s="22" t="s">
        <v>26</v>
      </c>
      <c r="F97" s="24">
        <v>0</v>
      </c>
      <c r="G97" s="25">
        <f t="shared" si="15"/>
        <v>0</v>
      </c>
      <c r="H97" s="26">
        <v>0.08</v>
      </c>
      <c r="I97" s="24">
        <f t="shared" si="16"/>
        <v>0</v>
      </c>
      <c r="J97" s="24">
        <f t="shared" si="17"/>
        <v>0</v>
      </c>
      <c r="K97" s="27"/>
      <c r="L97" s="27"/>
      <c r="M97" s="27"/>
      <c r="N97" s="22"/>
      <c r="O97" s="22"/>
    </row>
    <row r="98" spans="1:15" ht="53.25" customHeight="1">
      <c r="A98" s="13">
        <v>10</v>
      </c>
      <c r="B98" s="81" t="s">
        <v>128</v>
      </c>
      <c r="C98" s="93" t="s">
        <v>114</v>
      </c>
      <c r="D98" s="23">
        <v>8000</v>
      </c>
      <c r="E98" s="22" t="s">
        <v>26</v>
      </c>
      <c r="F98" s="24">
        <v>0</v>
      </c>
      <c r="G98" s="25">
        <f t="shared" si="15"/>
        <v>0</v>
      </c>
      <c r="H98" s="26">
        <v>0.08</v>
      </c>
      <c r="I98" s="24">
        <f t="shared" si="16"/>
        <v>0</v>
      </c>
      <c r="J98" s="24">
        <f t="shared" si="17"/>
        <v>0</v>
      </c>
      <c r="K98" s="27"/>
      <c r="L98" s="27"/>
      <c r="M98" s="27"/>
      <c r="N98" s="22"/>
      <c r="O98" s="22"/>
    </row>
    <row r="99" spans="1:15" ht="53.25" customHeight="1">
      <c r="A99" s="13">
        <v>11</v>
      </c>
      <c r="B99" s="81" t="s">
        <v>129</v>
      </c>
      <c r="C99" s="93" t="s">
        <v>114</v>
      </c>
      <c r="D99" s="23">
        <v>20</v>
      </c>
      <c r="E99" s="22" t="s">
        <v>26</v>
      </c>
      <c r="F99" s="24">
        <v>0</v>
      </c>
      <c r="G99" s="25">
        <f t="shared" si="15"/>
        <v>0</v>
      </c>
      <c r="H99" s="26">
        <v>0.08</v>
      </c>
      <c r="I99" s="24">
        <f t="shared" si="16"/>
        <v>0</v>
      </c>
      <c r="J99" s="24">
        <f t="shared" si="17"/>
        <v>0</v>
      </c>
      <c r="K99" s="27"/>
      <c r="L99" s="27"/>
      <c r="M99" s="27"/>
      <c r="N99" s="22"/>
      <c r="O99" s="22"/>
    </row>
    <row r="100" spans="1:15" ht="53.25" customHeight="1">
      <c r="A100" s="13">
        <v>12</v>
      </c>
      <c r="B100" s="81" t="s">
        <v>130</v>
      </c>
      <c r="C100" s="93" t="s">
        <v>114</v>
      </c>
      <c r="D100" s="23">
        <v>1000</v>
      </c>
      <c r="E100" s="22" t="s">
        <v>26</v>
      </c>
      <c r="F100" s="24">
        <v>0</v>
      </c>
      <c r="G100" s="25">
        <f t="shared" si="15"/>
        <v>0</v>
      </c>
      <c r="H100" s="26">
        <v>0.08</v>
      </c>
      <c r="I100" s="24">
        <f t="shared" si="16"/>
        <v>0</v>
      </c>
      <c r="J100" s="24">
        <f t="shared" si="17"/>
        <v>0</v>
      </c>
      <c r="K100" s="27"/>
      <c r="L100" s="27"/>
      <c r="M100" s="27"/>
      <c r="N100" s="22"/>
      <c r="O100" s="22"/>
    </row>
    <row r="101" spans="1:15" ht="53.25" customHeight="1">
      <c r="A101" s="13">
        <v>13</v>
      </c>
      <c r="B101" s="81" t="s">
        <v>131</v>
      </c>
      <c r="C101" s="93" t="s">
        <v>114</v>
      </c>
      <c r="D101" s="23">
        <v>500</v>
      </c>
      <c r="E101" s="22" t="s">
        <v>26</v>
      </c>
      <c r="F101" s="24">
        <v>0</v>
      </c>
      <c r="G101" s="25">
        <f t="shared" si="15"/>
        <v>0</v>
      </c>
      <c r="H101" s="26">
        <v>0.08</v>
      </c>
      <c r="I101" s="24">
        <f t="shared" si="16"/>
        <v>0</v>
      </c>
      <c r="J101" s="24">
        <f t="shared" si="17"/>
        <v>0</v>
      </c>
      <c r="K101" s="27"/>
      <c r="L101" s="27"/>
      <c r="M101" s="27"/>
      <c r="N101" s="22"/>
      <c r="O101" s="22"/>
    </row>
    <row r="102" spans="1:15" ht="53.25" customHeight="1">
      <c r="A102" s="13">
        <v>14</v>
      </c>
      <c r="B102" s="81" t="s">
        <v>132</v>
      </c>
      <c r="C102" s="93" t="s">
        <v>114</v>
      </c>
      <c r="D102" s="23">
        <v>1500</v>
      </c>
      <c r="E102" s="22" t="s">
        <v>26</v>
      </c>
      <c r="F102" s="24">
        <v>0</v>
      </c>
      <c r="G102" s="25">
        <f t="shared" si="15"/>
        <v>0</v>
      </c>
      <c r="H102" s="26">
        <v>0.08</v>
      </c>
      <c r="I102" s="24">
        <f t="shared" si="16"/>
        <v>0</v>
      </c>
      <c r="J102" s="24">
        <f t="shared" si="17"/>
        <v>0</v>
      </c>
      <c r="K102" s="27"/>
      <c r="L102" s="27"/>
      <c r="M102" s="27"/>
      <c r="N102" s="22"/>
      <c r="O102" s="22"/>
    </row>
    <row r="103" spans="1:15" ht="53.25" customHeight="1">
      <c r="A103" s="13">
        <v>15</v>
      </c>
      <c r="B103" s="81" t="s">
        <v>133</v>
      </c>
      <c r="C103" s="93" t="s">
        <v>114</v>
      </c>
      <c r="D103" s="23">
        <v>1000</v>
      </c>
      <c r="E103" s="22" t="s">
        <v>26</v>
      </c>
      <c r="F103" s="24">
        <v>0</v>
      </c>
      <c r="G103" s="25">
        <f t="shared" si="15"/>
        <v>0</v>
      </c>
      <c r="H103" s="26">
        <v>0.08</v>
      </c>
      <c r="I103" s="24">
        <f t="shared" si="16"/>
        <v>0</v>
      </c>
      <c r="J103" s="24">
        <f t="shared" si="17"/>
        <v>0</v>
      </c>
      <c r="K103" s="27"/>
      <c r="L103" s="27"/>
      <c r="M103" s="27"/>
      <c r="N103" s="22"/>
      <c r="O103" s="22"/>
    </row>
    <row r="104" spans="1:15" ht="53.25" customHeight="1">
      <c r="A104" s="13">
        <v>16</v>
      </c>
      <c r="B104" s="81" t="s">
        <v>134</v>
      </c>
      <c r="C104" s="93" t="s">
        <v>114</v>
      </c>
      <c r="D104" s="23">
        <v>500</v>
      </c>
      <c r="E104" s="22" t="s">
        <v>26</v>
      </c>
      <c r="F104" s="24">
        <v>0</v>
      </c>
      <c r="G104" s="25">
        <f t="shared" si="15"/>
        <v>0</v>
      </c>
      <c r="H104" s="26">
        <v>0.08</v>
      </c>
      <c r="I104" s="24">
        <f t="shared" si="16"/>
        <v>0</v>
      </c>
      <c r="J104" s="24">
        <f t="shared" si="17"/>
        <v>0</v>
      </c>
      <c r="K104" s="27"/>
      <c r="L104" s="27"/>
      <c r="M104" s="27"/>
      <c r="N104" s="22"/>
      <c r="O104" s="22"/>
    </row>
    <row r="105" spans="1:15" ht="53.25" customHeight="1">
      <c r="A105" s="13">
        <v>17</v>
      </c>
      <c r="B105" s="81" t="s">
        <v>135</v>
      </c>
      <c r="C105" s="93" t="s">
        <v>114</v>
      </c>
      <c r="D105" s="23">
        <v>1000</v>
      </c>
      <c r="E105" s="22" t="s">
        <v>26</v>
      </c>
      <c r="F105" s="24">
        <v>0</v>
      </c>
      <c r="G105" s="25">
        <f t="shared" si="15"/>
        <v>0</v>
      </c>
      <c r="H105" s="26">
        <v>0.08</v>
      </c>
      <c r="I105" s="24">
        <f t="shared" si="16"/>
        <v>0</v>
      </c>
      <c r="J105" s="24">
        <f t="shared" si="17"/>
        <v>0</v>
      </c>
      <c r="K105" s="28"/>
      <c r="L105" s="28"/>
      <c r="M105" s="28"/>
      <c r="N105" s="22"/>
      <c r="O105" s="22"/>
    </row>
    <row r="106" spans="1:15" ht="37.5" customHeight="1">
      <c r="A106" s="13"/>
      <c r="B106" s="14"/>
      <c r="C106" s="96"/>
      <c r="D106" s="22"/>
      <c r="E106" s="22"/>
      <c r="F106" s="50" t="s">
        <v>42</v>
      </c>
      <c r="G106" s="29">
        <f>SUM(G89:G105)</f>
        <v>0</v>
      </c>
      <c r="H106" s="22"/>
      <c r="I106" s="30">
        <f>SUM(I89:I105)</f>
        <v>0</v>
      </c>
      <c r="J106" s="31">
        <f>SUM(J89:J105)</f>
        <v>0</v>
      </c>
      <c r="K106" s="22"/>
      <c r="L106" s="22"/>
      <c r="M106" s="22"/>
      <c r="N106" s="22"/>
      <c r="O106" s="22"/>
    </row>
    <row r="107" spans="1:15" ht="30" customHeight="1">
      <c r="A107" s="15"/>
      <c r="B107" s="110" t="s">
        <v>136</v>
      </c>
      <c r="C107" s="118"/>
      <c r="D107" s="108"/>
      <c r="E107" s="73"/>
      <c r="F107" s="73"/>
      <c r="G107" s="73"/>
      <c r="H107" s="73"/>
      <c r="I107" s="73"/>
      <c r="J107" s="73"/>
      <c r="K107" s="73"/>
      <c r="L107" s="73"/>
      <c r="M107" s="73"/>
      <c r="N107" s="73"/>
      <c r="O107" s="73"/>
    </row>
    <row r="108" spans="1:15" ht="30">
      <c r="A108" s="10" t="s">
        <v>0</v>
      </c>
      <c r="B108" s="79" t="s">
        <v>1</v>
      </c>
      <c r="C108" s="92" t="s">
        <v>2</v>
      </c>
      <c r="D108" s="34" t="s">
        <v>3</v>
      </c>
      <c r="E108" s="11" t="s">
        <v>4</v>
      </c>
      <c r="F108" s="36" t="s">
        <v>5</v>
      </c>
      <c r="G108" s="36" t="s">
        <v>6</v>
      </c>
      <c r="H108" s="37" t="s">
        <v>7</v>
      </c>
      <c r="I108" s="36" t="s">
        <v>8</v>
      </c>
      <c r="J108" s="36" t="s">
        <v>9</v>
      </c>
      <c r="K108" s="122" t="s">
        <v>10</v>
      </c>
      <c r="L108" s="122" t="s">
        <v>11</v>
      </c>
      <c r="M108" s="122" t="s">
        <v>12</v>
      </c>
      <c r="N108" s="122" t="s">
        <v>13</v>
      </c>
      <c r="O108" s="122" t="s">
        <v>14</v>
      </c>
    </row>
    <row r="109" spans="1:15" ht="131.25" customHeight="1">
      <c r="A109" s="32">
        <v>1</v>
      </c>
      <c r="B109" s="86" t="s">
        <v>137</v>
      </c>
      <c r="C109" s="33" t="s">
        <v>138</v>
      </c>
      <c r="D109" s="57">
        <v>70</v>
      </c>
      <c r="E109" s="32" t="s">
        <v>17</v>
      </c>
      <c r="F109" s="58">
        <v>0</v>
      </c>
      <c r="G109" s="58">
        <f aca="true" t="shared" si="18" ref="G109:G114">D109*F109</f>
        <v>0</v>
      </c>
      <c r="H109" s="56">
        <v>0.08</v>
      </c>
      <c r="I109" s="58">
        <f aca="true" t="shared" si="19" ref="I109:I114">G109*H109</f>
        <v>0</v>
      </c>
      <c r="J109" s="58">
        <f aca="true" t="shared" si="20" ref="J109:J114">G109+I109</f>
        <v>0</v>
      </c>
      <c r="K109" s="27"/>
      <c r="L109" s="27"/>
      <c r="M109" s="27"/>
      <c r="N109" s="27"/>
      <c r="O109" s="27"/>
    </row>
    <row r="110" spans="1:15" ht="98.25" customHeight="1">
      <c r="A110" s="32">
        <v>2</v>
      </c>
      <c r="B110" s="86" t="s">
        <v>137</v>
      </c>
      <c r="C110" s="33" t="s">
        <v>139</v>
      </c>
      <c r="D110" s="57">
        <v>60</v>
      </c>
      <c r="E110" s="32" t="s">
        <v>17</v>
      </c>
      <c r="F110" s="58">
        <v>0</v>
      </c>
      <c r="G110" s="58">
        <f t="shared" si="18"/>
        <v>0</v>
      </c>
      <c r="H110" s="56">
        <v>0.08</v>
      </c>
      <c r="I110" s="58">
        <f t="shared" si="19"/>
        <v>0</v>
      </c>
      <c r="J110" s="58">
        <f t="shared" si="20"/>
        <v>0</v>
      </c>
      <c r="K110" s="27"/>
      <c r="L110" s="27"/>
      <c r="M110" s="27"/>
      <c r="N110" s="27"/>
      <c r="O110" s="27"/>
    </row>
    <row r="111" spans="1:15" ht="103.5" customHeight="1">
      <c r="A111" s="32">
        <v>3</v>
      </c>
      <c r="B111" s="86" t="s">
        <v>140</v>
      </c>
      <c r="C111" s="33" t="s">
        <v>141</v>
      </c>
      <c r="D111" s="57">
        <v>200</v>
      </c>
      <c r="E111" s="32" t="s">
        <v>17</v>
      </c>
      <c r="F111" s="58">
        <v>0</v>
      </c>
      <c r="G111" s="58">
        <f t="shared" si="18"/>
        <v>0</v>
      </c>
      <c r="H111" s="56">
        <v>0.08</v>
      </c>
      <c r="I111" s="58">
        <f t="shared" si="19"/>
        <v>0</v>
      </c>
      <c r="J111" s="58">
        <f t="shared" si="20"/>
        <v>0</v>
      </c>
      <c r="K111" s="27"/>
      <c r="L111" s="27"/>
      <c r="M111" s="27"/>
      <c r="N111" s="27"/>
      <c r="O111" s="27"/>
    </row>
    <row r="112" spans="1:15" ht="154.5" customHeight="1">
      <c r="A112" s="32">
        <v>4</v>
      </c>
      <c r="B112" s="86" t="s">
        <v>142</v>
      </c>
      <c r="C112" s="33" t="s">
        <v>143</v>
      </c>
      <c r="D112" s="57">
        <v>700</v>
      </c>
      <c r="E112" s="32" t="s">
        <v>17</v>
      </c>
      <c r="F112" s="58">
        <v>0</v>
      </c>
      <c r="G112" s="58">
        <f t="shared" si="18"/>
        <v>0</v>
      </c>
      <c r="H112" s="56">
        <v>0.08</v>
      </c>
      <c r="I112" s="58">
        <f t="shared" si="19"/>
        <v>0</v>
      </c>
      <c r="J112" s="58">
        <f t="shared" si="20"/>
        <v>0</v>
      </c>
      <c r="K112" s="27"/>
      <c r="L112" s="27"/>
      <c r="M112" s="27"/>
      <c r="N112" s="27"/>
      <c r="O112" s="27"/>
    </row>
    <row r="113" spans="1:15" ht="75.75" customHeight="1">
      <c r="A113" s="32">
        <v>5</v>
      </c>
      <c r="B113" s="86" t="s">
        <v>144</v>
      </c>
      <c r="C113" s="33" t="s">
        <v>145</v>
      </c>
      <c r="D113" s="32">
        <v>1500</v>
      </c>
      <c r="E113" s="32" t="s">
        <v>17</v>
      </c>
      <c r="F113" s="58">
        <v>0</v>
      </c>
      <c r="G113" s="58">
        <f t="shared" si="18"/>
        <v>0</v>
      </c>
      <c r="H113" s="56">
        <v>0.08</v>
      </c>
      <c r="I113" s="58">
        <f t="shared" si="19"/>
        <v>0</v>
      </c>
      <c r="J113" s="58">
        <f t="shared" si="20"/>
        <v>0</v>
      </c>
      <c r="K113" s="27"/>
      <c r="L113" s="27"/>
      <c r="M113" s="27"/>
      <c r="N113" s="27"/>
      <c r="O113" s="27"/>
    </row>
    <row r="114" spans="1:15" ht="37.5" customHeight="1">
      <c r="A114" s="13">
        <v>6</v>
      </c>
      <c r="B114" s="80" t="s">
        <v>144</v>
      </c>
      <c r="C114" s="93" t="s">
        <v>146</v>
      </c>
      <c r="D114" s="22">
        <v>5500</v>
      </c>
      <c r="E114" s="20" t="s">
        <v>17</v>
      </c>
      <c r="F114" s="43">
        <v>0</v>
      </c>
      <c r="G114" s="44">
        <f t="shared" si="18"/>
        <v>0</v>
      </c>
      <c r="H114" s="56">
        <v>0.08</v>
      </c>
      <c r="I114" s="17">
        <f t="shared" si="19"/>
        <v>0</v>
      </c>
      <c r="J114" s="17">
        <f t="shared" si="20"/>
        <v>0</v>
      </c>
      <c r="K114" s="22"/>
      <c r="L114" s="22"/>
      <c r="M114" s="22"/>
      <c r="N114" s="22"/>
      <c r="O114" s="22"/>
    </row>
    <row r="115" spans="1:15" ht="27.75" customHeight="1">
      <c r="A115" s="15"/>
      <c r="B115" s="83"/>
      <c r="C115" s="16"/>
      <c r="D115" s="49"/>
      <c r="E115" s="17"/>
      <c r="F115" s="50" t="s">
        <v>42</v>
      </c>
      <c r="G115" s="105">
        <f>SUM(G109:G114)</f>
        <v>0</v>
      </c>
      <c r="H115" s="106"/>
      <c r="I115" s="107">
        <f>SUM(I109:I114)</f>
        <v>0</v>
      </c>
      <c r="J115" s="105">
        <f>SUM(J109:J114)</f>
        <v>0</v>
      </c>
      <c r="K115" s="15"/>
      <c r="L115" s="15"/>
      <c r="M115" s="15"/>
      <c r="N115" s="22"/>
      <c r="O115" s="22"/>
    </row>
    <row r="116" spans="1:15" ht="30" customHeight="1">
      <c r="A116" s="66"/>
      <c r="B116" s="18" t="s">
        <v>147</v>
      </c>
      <c r="C116" s="118"/>
      <c r="D116" s="108"/>
      <c r="E116" s="73"/>
      <c r="F116" s="73"/>
      <c r="G116" s="73"/>
      <c r="H116" s="73"/>
      <c r="I116" s="73"/>
      <c r="J116" s="73"/>
      <c r="K116" s="73"/>
      <c r="L116" s="73"/>
      <c r="M116" s="73"/>
      <c r="N116" s="73"/>
      <c r="O116" s="73"/>
    </row>
    <row r="117" spans="1:15" ht="30">
      <c r="A117" s="10" t="s">
        <v>0</v>
      </c>
      <c r="B117" s="79" t="s">
        <v>1</v>
      </c>
      <c r="C117" s="92" t="s">
        <v>2</v>
      </c>
      <c r="D117" s="34" t="s">
        <v>3</v>
      </c>
      <c r="E117" s="11" t="s">
        <v>4</v>
      </c>
      <c r="F117" s="36" t="s">
        <v>5</v>
      </c>
      <c r="G117" s="36" t="s">
        <v>6</v>
      </c>
      <c r="H117" s="37" t="s">
        <v>7</v>
      </c>
      <c r="I117" s="36" t="s">
        <v>8</v>
      </c>
      <c r="J117" s="36" t="s">
        <v>9</v>
      </c>
      <c r="K117" s="122" t="s">
        <v>10</v>
      </c>
      <c r="L117" s="122" t="s">
        <v>11</v>
      </c>
      <c r="M117" s="122" t="s">
        <v>12</v>
      </c>
      <c r="N117" s="122" t="s">
        <v>13</v>
      </c>
      <c r="O117" s="122" t="s">
        <v>14</v>
      </c>
    </row>
    <row r="118" spans="1:15" ht="45" customHeight="1">
      <c r="A118" s="13">
        <v>1</v>
      </c>
      <c r="B118" s="82" t="s">
        <v>148</v>
      </c>
      <c r="C118" s="93" t="s">
        <v>149</v>
      </c>
      <c r="D118" s="22">
        <v>30</v>
      </c>
      <c r="E118" s="20" t="s">
        <v>26</v>
      </c>
      <c r="F118" s="43">
        <v>0</v>
      </c>
      <c r="G118" s="44">
        <f>D118*F118</f>
        <v>0</v>
      </c>
      <c r="H118" s="56">
        <v>0.08</v>
      </c>
      <c r="I118" s="17">
        <f>G118*H118</f>
        <v>0</v>
      </c>
      <c r="J118" s="17">
        <f>G118+I118</f>
        <v>0</v>
      </c>
      <c r="K118" s="22"/>
      <c r="L118" s="22"/>
      <c r="M118" s="22"/>
      <c r="N118" s="22"/>
      <c r="O118" s="22"/>
    </row>
    <row r="119" spans="1:15" ht="57" customHeight="1">
      <c r="A119" s="13">
        <v>2</v>
      </c>
      <c r="B119" s="80" t="s">
        <v>148</v>
      </c>
      <c r="C119" s="93" t="s">
        <v>150</v>
      </c>
      <c r="D119" s="22">
        <v>10</v>
      </c>
      <c r="E119" s="20" t="s">
        <v>26</v>
      </c>
      <c r="F119" s="43">
        <v>0</v>
      </c>
      <c r="G119" s="44">
        <f>D119*F119</f>
        <v>0</v>
      </c>
      <c r="H119" s="56">
        <v>0.08</v>
      </c>
      <c r="I119" s="17">
        <f>G119*H119</f>
        <v>0</v>
      </c>
      <c r="J119" s="17">
        <f>G119+I119</f>
        <v>0</v>
      </c>
      <c r="K119" s="22"/>
      <c r="L119" s="22"/>
      <c r="M119" s="22"/>
      <c r="N119" s="22"/>
      <c r="O119" s="22"/>
    </row>
    <row r="120" spans="1:15" ht="29.25" customHeight="1">
      <c r="A120" s="15"/>
      <c r="B120" s="83"/>
      <c r="C120" s="16"/>
      <c r="D120" s="49"/>
      <c r="E120" s="17"/>
      <c r="F120" s="50" t="s">
        <v>42</v>
      </c>
      <c r="G120" s="105">
        <f>SUM(G118:G119)</f>
        <v>0</v>
      </c>
      <c r="H120" s="106"/>
      <c r="I120" s="105">
        <f>SUM(I118:I119)</f>
        <v>0</v>
      </c>
      <c r="J120" s="105">
        <f>SUM(J118:J119)</f>
        <v>0</v>
      </c>
      <c r="K120" s="15"/>
      <c r="L120" s="15"/>
      <c r="M120" s="15"/>
      <c r="N120" s="22"/>
      <c r="O120" s="22"/>
    </row>
    <row r="121" spans="1:15" ht="27" customHeight="1">
      <c r="A121" s="15"/>
      <c r="B121" s="18" t="s">
        <v>151</v>
      </c>
      <c r="C121" s="118"/>
      <c r="D121" s="108"/>
      <c r="E121" s="73"/>
      <c r="F121" s="73"/>
      <c r="G121" s="73"/>
      <c r="H121" s="73"/>
      <c r="I121" s="73"/>
      <c r="J121" s="73"/>
      <c r="K121" s="73"/>
      <c r="L121" s="73"/>
      <c r="M121" s="73"/>
      <c r="N121" s="73"/>
      <c r="O121" s="73"/>
    </row>
    <row r="122" spans="1:15" ht="30">
      <c r="A122" s="10" t="s">
        <v>0</v>
      </c>
      <c r="B122" s="79" t="s">
        <v>1</v>
      </c>
      <c r="C122" s="92" t="s">
        <v>2</v>
      </c>
      <c r="D122" s="34" t="s">
        <v>3</v>
      </c>
      <c r="E122" s="11" t="s">
        <v>4</v>
      </c>
      <c r="F122" s="36" t="s">
        <v>5</v>
      </c>
      <c r="G122" s="36" t="s">
        <v>6</v>
      </c>
      <c r="H122" s="37" t="s">
        <v>7</v>
      </c>
      <c r="I122" s="36" t="s">
        <v>8</v>
      </c>
      <c r="J122" s="36" t="s">
        <v>9</v>
      </c>
      <c r="K122" s="122" t="s">
        <v>10</v>
      </c>
      <c r="L122" s="122" t="s">
        <v>11</v>
      </c>
      <c r="M122" s="122" t="s">
        <v>12</v>
      </c>
      <c r="N122" s="122" t="s">
        <v>13</v>
      </c>
      <c r="O122" s="122" t="s">
        <v>14</v>
      </c>
    </row>
    <row r="123" spans="1:15" ht="88.5" customHeight="1">
      <c r="A123" s="13">
        <v>1</v>
      </c>
      <c r="B123" s="80" t="s">
        <v>152</v>
      </c>
      <c r="C123" s="93" t="s">
        <v>104</v>
      </c>
      <c r="D123" s="22">
        <v>15</v>
      </c>
      <c r="E123" s="20" t="s">
        <v>17</v>
      </c>
      <c r="F123" s="43">
        <v>0</v>
      </c>
      <c r="G123" s="44">
        <f>D123*F123</f>
        <v>0</v>
      </c>
      <c r="H123" s="56">
        <v>0.08</v>
      </c>
      <c r="I123" s="17">
        <f>G123*H123</f>
        <v>0</v>
      </c>
      <c r="J123" s="17">
        <f>G123+I123</f>
        <v>0</v>
      </c>
      <c r="K123" s="22"/>
      <c r="L123" s="22"/>
      <c r="M123" s="22"/>
      <c r="N123" s="22"/>
      <c r="O123" s="22"/>
    </row>
    <row r="124" spans="1:15" ht="26.25" customHeight="1">
      <c r="A124" s="15"/>
      <c r="B124" s="83"/>
      <c r="C124" s="16"/>
      <c r="D124" s="49"/>
      <c r="E124" s="17"/>
      <c r="F124" s="50" t="s">
        <v>42</v>
      </c>
      <c r="G124" s="52">
        <f>SUM(G123:G123)</f>
        <v>0</v>
      </c>
      <c r="H124" s="15"/>
      <c r="I124" s="52">
        <f>SUM(I123:I123)</f>
        <v>0</v>
      </c>
      <c r="J124" s="52">
        <f>SUM(J123:J123)</f>
        <v>0</v>
      </c>
      <c r="K124" s="15"/>
      <c r="L124" s="15"/>
      <c r="M124" s="15"/>
      <c r="N124" s="22"/>
      <c r="O124" s="22"/>
    </row>
    <row r="125" spans="1:15" ht="24" customHeight="1">
      <c r="A125" s="15"/>
      <c r="B125" s="18" t="s">
        <v>153</v>
      </c>
      <c r="C125" s="118"/>
      <c r="D125" s="108"/>
      <c r="E125" s="73"/>
      <c r="F125" s="73"/>
      <c r="G125" s="73"/>
      <c r="H125" s="73"/>
      <c r="I125" s="73"/>
      <c r="J125" s="73"/>
      <c r="K125" s="73"/>
      <c r="L125" s="73"/>
      <c r="M125" s="73"/>
      <c r="N125" s="73"/>
      <c r="O125" s="73"/>
    </row>
    <row r="126" spans="1:15" ht="30">
      <c r="A126" s="10" t="s">
        <v>0</v>
      </c>
      <c r="B126" s="79" t="s">
        <v>1</v>
      </c>
      <c r="C126" s="92" t="s">
        <v>2</v>
      </c>
      <c r="D126" s="34" t="s">
        <v>3</v>
      </c>
      <c r="E126" s="11" t="s">
        <v>4</v>
      </c>
      <c r="F126" s="36" t="s">
        <v>5</v>
      </c>
      <c r="G126" s="36" t="s">
        <v>6</v>
      </c>
      <c r="H126" s="37" t="s">
        <v>7</v>
      </c>
      <c r="I126" s="36" t="s">
        <v>8</v>
      </c>
      <c r="J126" s="36" t="s">
        <v>9</v>
      </c>
      <c r="K126" s="122" t="s">
        <v>10</v>
      </c>
      <c r="L126" s="122" t="s">
        <v>11</v>
      </c>
      <c r="M126" s="122" t="s">
        <v>12</v>
      </c>
      <c r="N126" s="122" t="s">
        <v>13</v>
      </c>
      <c r="O126" s="122" t="s">
        <v>14</v>
      </c>
    </row>
    <row r="127" spans="1:15" ht="95.25" customHeight="1">
      <c r="A127" s="13">
        <v>1</v>
      </c>
      <c r="B127" s="81" t="s">
        <v>154</v>
      </c>
      <c r="C127" s="93" t="s">
        <v>155</v>
      </c>
      <c r="D127" s="22">
        <v>120</v>
      </c>
      <c r="E127" s="20" t="s">
        <v>17</v>
      </c>
      <c r="F127" s="43">
        <v>0</v>
      </c>
      <c r="G127" s="44">
        <f aca="true" t="shared" si="21" ref="G127:G134">D127*F127</f>
        <v>0</v>
      </c>
      <c r="H127" s="56">
        <v>0.08</v>
      </c>
      <c r="I127" s="17">
        <f aca="true" t="shared" si="22" ref="I127:I134">G127*H127</f>
        <v>0</v>
      </c>
      <c r="J127" s="17">
        <f aca="true" t="shared" si="23" ref="J127:J134">G127+I127</f>
        <v>0</v>
      </c>
      <c r="K127" s="22"/>
      <c r="L127" s="22"/>
      <c r="M127" s="22"/>
      <c r="N127" s="22"/>
      <c r="O127" s="22"/>
    </row>
    <row r="128" spans="1:15" ht="86.25" customHeight="1">
      <c r="A128" s="13">
        <v>2</v>
      </c>
      <c r="B128" s="80" t="s">
        <v>156</v>
      </c>
      <c r="C128" s="93" t="s">
        <v>157</v>
      </c>
      <c r="D128" s="22">
        <v>3500</v>
      </c>
      <c r="E128" s="20" t="s">
        <v>17</v>
      </c>
      <c r="F128" s="43">
        <v>0</v>
      </c>
      <c r="G128" s="44">
        <f t="shared" si="21"/>
        <v>0</v>
      </c>
      <c r="H128" s="56">
        <v>0.08</v>
      </c>
      <c r="I128" s="17">
        <f t="shared" si="22"/>
        <v>0</v>
      </c>
      <c r="J128" s="17">
        <f t="shared" si="23"/>
        <v>0</v>
      </c>
      <c r="K128" s="22"/>
      <c r="L128" s="22"/>
      <c r="M128" s="22"/>
      <c r="N128" s="22"/>
      <c r="O128" s="22"/>
    </row>
    <row r="129" spans="1:15" ht="69" customHeight="1">
      <c r="A129" s="13">
        <v>3</v>
      </c>
      <c r="B129" s="81" t="s">
        <v>158</v>
      </c>
      <c r="C129" s="93" t="s">
        <v>159</v>
      </c>
      <c r="D129" s="22">
        <v>500</v>
      </c>
      <c r="E129" s="20" t="s">
        <v>17</v>
      </c>
      <c r="F129" s="43">
        <v>0</v>
      </c>
      <c r="G129" s="44">
        <f t="shared" si="21"/>
        <v>0</v>
      </c>
      <c r="H129" s="56">
        <v>0.08</v>
      </c>
      <c r="I129" s="17">
        <f t="shared" si="22"/>
        <v>0</v>
      </c>
      <c r="J129" s="17">
        <f t="shared" si="23"/>
        <v>0</v>
      </c>
      <c r="K129" s="22"/>
      <c r="L129" s="22"/>
      <c r="M129" s="22"/>
      <c r="N129" s="22"/>
      <c r="O129" s="22"/>
    </row>
    <row r="130" spans="1:15" ht="79.5" customHeight="1">
      <c r="A130" s="13">
        <v>4</v>
      </c>
      <c r="B130" s="80" t="s">
        <v>160</v>
      </c>
      <c r="C130" s="93" t="s">
        <v>161</v>
      </c>
      <c r="D130" s="22">
        <v>3000</v>
      </c>
      <c r="E130" s="20" t="s">
        <v>17</v>
      </c>
      <c r="F130" s="43">
        <v>0</v>
      </c>
      <c r="G130" s="44">
        <f t="shared" si="21"/>
        <v>0</v>
      </c>
      <c r="H130" s="56">
        <v>0.08</v>
      </c>
      <c r="I130" s="17">
        <f t="shared" si="22"/>
        <v>0</v>
      </c>
      <c r="J130" s="17">
        <f t="shared" si="23"/>
        <v>0</v>
      </c>
      <c r="K130" s="22"/>
      <c r="L130" s="22"/>
      <c r="M130" s="22"/>
      <c r="N130" s="22"/>
      <c r="O130" s="22"/>
    </row>
    <row r="131" spans="1:15" ht="67.5" customHeight="1">
      <c r="A131" s="13">
        <v>5</v>
      </c>
      <c r="B131" s="81" t="s">
        <v>162</v>
      </c>
      <c r="C131" s="93" t="s">
        <v>163</v>
      </c>
      <c r="D131" s="22">
        <v>500</v>
      </c>
      <c r="E131" s="20" t="s">
        <v>17</v>
      </c>
      <c r="F131" s="43">
        <v>0</v>
      </c>
      <c r="G131" s="44">
        <f t="shared" si="21"/>
        <v>0</v>
      </c>
      <c r="H131" s="56">
        <v>0.08</v>
      </c>
      <c r="I131" s="17">
        <f t="shared" si="22"/>
        <v>0</v>
      </c>
      <c r="J131" s="17">
        <f t="shared" si="23"/>
        <v>0</v>
      </c>
      <c r="K131" s="22"/>
      <c r="L131" s="22"/>
      <c r="M131" s="22"/>
      <c r="N131" s="22"/>
      <c r="O131" s="22"/>
    </row>
    <row r="132" spans="1:15" ht="55.5" customHeight="1">
      <c r="A132" s="13">
        <v>6</v>
      </c>
      <c r="B132" s="80" t="s">
        <v>164</v>
      </c>
      <c r="C132" s="93" t="s">
        <v>165</v>
      </c>
      <c r="D132" s="22">
        <v>5000</v>
      </c>
      <c r="E132" s="20" t="s">
        <v>17</v>
      </c>
      <c r="F132" s="43">
        <v>0</v>
      </c>
      <c r="G132" s="44">
        <f t="shared" si="21"/>
        <v>0</v>
      </c>
      <c r="H132" s="56">
        <v>0.08</v>
      </c>
      <c r="I132" s="17">
        <f t="shared" si="22"/>
        <v>0</v>
      </c>
      <c r="J132" s="17">
        <f t="shared" si="23"/>
        <v>0</v>
      </c>
      <c r="K132" s="22"/>
      <c r="L132" s="22"/>
      <c r="M132" s="22"/>
      <c r="N132" s="22"/>
      <c r="O132" s="22"/>
    </row>
    <row r="133" spans="1:15" ht="55.5" customHeight="1">
      <c r="A133" s="13">
        <v>7</v>
      </c>
      <c r="B133" s="80" t="s">
        <v>166</v>
      </c>
      <c r="C133" s="93" t="s">
        <v>167</v>
      </c>
      <c r="D133" s="22">
        <v>5</v>
      </c>
      <c r="E133" s="20" t="s">
        <v>17</v>
      </c>
      <c r="F133" s="43">
        <v>0</v>
      </c>
      <c r="G133" s="44">
        <f t="shared" si="21"/>
        <v>0</v>
      </c>
      <c r="H133" s="56">
        <v>0.08</v>
      </c>
      <c r="I133" s="17">
        <f t="shared" si="22"/>
        <v>0</v>
      </c>
      <c r="J133" s="17">
        <f t="shared" si="23"/>
        <v>0</v>
      </c>
      <c r="K133" s="22"/>
      <c r="L133" s="22"/>
      <c r="M133" s="22"/>
      <c r="N133" s="22"/>
      <c r="O133" s="22"/>
    </row>
    <row r="134" spans="1:15" ht="57" customHeight="1">
      <c r="A134" s="13">
        <v>8</v>
      </c>
      <c r="B134" s="80" t="s">
        <v>168</v>
      </c>
      <c r="C134" s="93" t="s">
        <v>169</v>
      </c>
      <c r="D134" s="22">
        <v>5</v>
      </c>
      <c r="E134" s="20" t="s">
        <v>17</v>
      </c>
      <c r="F134" s="43">
        <v>0</v>
      </c>
      <c r="G134" s="44">
        <f t="shared" si="21"/>
        <v>0</v>
      </c>
      <c r="H134" s="56">
        <v>0.08</v>
      </c>
      <c r="I134" s="17">
        <f t="shared" si="22"/>
        <v>0</v>
      </c>
      <c r="J134" s="17">
        <f t="shared" si="23"/>
        <v>0</v>
      </c>
      <c r="K134" s="22"/>
      <c r="L134" s="22"/>
      <c r="M134" s="22"/>
      <c r="N134" s="22"/>
      <c r="O134" s="22"/>
    </row>
    <row r="135" spans="1:15" ht="26.25" customHeight="1">
      <c r="A135" s="15"/>
      <c r="B135" s="83"/>
      <c r="C135" s="16"/>
      <c r="D135" s="49"/>
      <c r="E135" s="17"/>
      <c r="F135" s="50" t="s">
        <v>42</v>
      </c>
      <c r="G135" s="107">
        <f>SUM(G127:G134)</f>
        <v>0</v>
      </c>
      <c r="H135" s="106"/>
      <c r="I135" s="107">
        <f>SUM(I127:I134)</f>
        <v>0</v>
      </c>
      <c r="J135" s="107">
        <f>SUM(J127:J134)</f>
        <v>0</v>
      </c>
      <c r="K135" s="15"/>
      <c r="L135" s="15"/>
      <c r="M135" s="15"/>
      <c r="N135" s="22"/>
      <c r="O135" s="22"/>
    </row>
    <row r="136" spans="1:15" ht="28.5" customHeight="1">
      <c r="A136" s="21"/>
      <c r="B136" s="18" t="s">
        <v>170</v>
      </c>
      <c r="C136" s="97"/>
      <c r="D136" s="70"/>
      <c r="E136" s="70"/>
      <c r="F136" s="70"/>
      <c r="G136" s="70"/>
      <c r="H136" s="70"/>
      <c r="I136" s="70"/>
      <c r="J136" s="70"/>
      <c r="K136" s="70"/>
      <c r="L136" s="70"/>
      <c r="M136" s="70"/>
      <c r="N136" s="70"/>
      <c r="O136" s="70"/>
    </row>
    <row r="137" spans="1:15" ht="30">
      <c r="A137" s="10" t="s">
        <v>0</v>
      </c>
      <c r="B137" s="79" t="s">
        <v>1</v>
      </c>
      <c r="C137" s="92" t="s">
        <v>2</v>
      </c>
      <c r="D137" s="34" t="s">
        <v>3</v>
      </c>
      <c r="E137" s="11" t="s">
        <v>4</v>
      </c>
      <c r="F137" s="36" t="s">
        <v>5</v>
      </c>
      <c r="G137" s="36" t="s">
        <v>6</v>
      </c>
      <c r="H137" s="37" t="s">
        <v>7</v>
      </c>
      <c r="I137" s="36" t="s">
        <v>8</v>
      </c>
      <c r="J137" s="36" t="s">
        <v>9</v>
      </c>
      <c r="K137" s="122" t="s">
        <v>10</v>
      </c>
      <c r="L137" s="122" t="s">
        <v>11</v>
      </c>
      <c r="M137" s="122" t="s">
        <v>12</v>
      </c>
      <c r="N137" s="122" t="s">
        <v>13</v>
      </c>
      <c r="O137" s="122" t="s">
        <v>14</v>
      </c>
    </row>
    <row r="138" spans="1:15" ht="97.5" customHeight="1">
      <c r="A138" s="13">
        <v>1</v>
      </c>
      <c r="B138" s="81" t="s">
        <v>171</v>
      </c>
      <c r="C138" s="93" t="s">
        <v>172</v>
      </c>
      <c r="D138" s="22">
        <v>4</v>
      </c>
      <c r="E138" s="20" t="s">
        <v>26</v>
      </c>
      <c r="F138" s="43">
        <v>0</v>
      </c>
      <c r="G138" s="44">
        <f>D138*F138</f>
        <v>0</v>
      </c>
      <c r="H138" s="56">
        <v>0.08</v>
      </c>
      <c r="I138" s="17">
        <f>G138*H138</f>
        <v>0</v>
      </c>
      <c r="J138" s="17">
        <f>G138+I138</f>
        <v>0</v>
      </c>
      <c r="K138" s="22"/>
      <c r="L138" s="22"/>
      <c r="M138" s="22"/>
      <c r="N138" s="22"/>
      <c r="O138" s="22"/>
    </row>
    <row r="139" spans="1:15" ht="15.75">
      <c r="A139" s="15"/>
      <c r="B139" s="83"/>
      <c r="C139" s="16"/>
      <c r="D139" s="49"/>
      <c r="E139" s="17"/>
      <c r="F139" s="50" t="s">
        <v>42</v>
      </c>
      <c r="G139" s="52">
        <f>SUM(G138:G138)</f>
        <v>0</v>
      </c>
      <c r="H139" s="15"/>
      <c r="I139" s="52">
        <f>SUM(I138:I138)</f>
        <v>0</v>
      </c>
      <c r="J139" s="52">
        <f>SUM(J138:J138)</f>
        <v>0</v>
      </c>
      <c r="K139" s="15"/>
      <c r="L139" s="15"/>
      <c r="M139" s="15"/>
      <c r="N139" s="22"/>
      <c r="O139" s="22"/>
    </row>
    <row r="140" spans="1:15" ht="15.75">
      <c r="A140" s="15"/>
      <c r="B140" s="83"/>
      <c r="C140" s="16"/>
      <c r="D140" s="49"/>
      <c r="E140" s="17"/>
      <c r="F140" s="50"/>
      <c r="G140" s="52"/>
      <c r="H140" s="15"/>
      <c r="I140" s="52"/>
      <c r="J140" s="52"/>
      <c r="K140" s="15"/>
      <c r="L140" s="15"/>
      <c r="M140" s="15"/>
      <c r="N140" s="22"/>
      <c r="O140" s="22"/>
    </row>
    <row r="141" spans="1:15" ht="28.5" customHeight="1">
      <c r="A141" s="15"/>
      <c r="B141" s="18" t="s">
        <v>173</v>
      </c>
      <c r="C141" s="95"/>
      <c r="D141" s="53"/>
      <c r="E141" s="15"/>
      <c r="F141" s="15"/>
      <c r="G141" s="15"/>
      <c r="H141" s="15"/>
      <c r="I141" s="15"/>
      <c r="J141" s="15"/>
      <c r="K141" s="15"/>
      <c r="L141" s="15"/>
      <c r="M141" s="15"/>
      <c r="N141" s="15"/>
      <c r="O141" s="15"/>
    </row>
    <row r="142" spans="1:15" ht="30">
      <c r="A142" s="10" t="s">
        <v>0</v>
      </c>
      <c r="B142" s="79" t="s">
        <v>1</v>
      </c>
      <c r="C142" s="92" t="s">
        <v>2</v>
      </c>
      <c r="D142" s="34" t="s">
        <v>3</v>
      </c>
      <c r="E142" s="11" t="s">
        <v>4</v>
      </c>
      <c r="F142" s="36" t="s">
        <v>5</v>
      </c>
      <c r="G142" s="36" t="s">
        <v>6</v>
      </c>
      <c r="H142" s="37" t="s">
        <v>7</v>
      </c>
      <c r="I142" s="36" t="s">
        <v>8</v>
      </c>
      <c r="J142" s="36" t="s">
        <v>9</v>
      </c>
      <c r="K142" s="122" t="s">
        <v>10</v>
      </c>
      <c r="L142" s="122" t="s">
        <v>11</v>
      </c>
      <c r="M142" s="122" t="s">
        <v>12</v>
      </c>
      <c r="N142" s="122" t="s">
        <v>13</v>
      </c>
      <c r="O142" s="122" t="s">
        <v>14</v>
      </c>
    </row>
    <row r="143" spans="1:15" ht="15">
      <c r="A143" s="13">
        <v>1</v>
      </c>
      <c r="B143" s="80" t="s">
        <v>174</v>
      </c>
      <c r="C143" s="93" t="s">
        <v>175</v>
      </c>
      <c r="D143" s="22">
        <v>20</v>
      </c>
      <c r="E143" s="19" t="s">
        <v>17</v>
      </c>
      <c r="F143" s="44">
        <v>0</v>
      </c>
      <c r="G143" s="24">
        <f aca="true" t="shared" si="24" ref="G143:G150">D143*F143</f>
        <v>0</v>
      </c>
      <c r="H143" s="54">
        <v>0.08</v>
      </c>
      <c r="I143" s="17">
        <f aca="true" t="shared" si="25" ref="I143:I150">G143*H143</f>
        <v>0</v>
      </c>
      <c r="J143" s="17">
        <f aca="true" t="shared" si="26" ref="J143:J150">G143+I143</f>
        <v>0</v>
      </c>
      <c r="K143" s="22"/>
      <c r="L143" s="22"/>
      <c r="M143" s="22"/>
      <c r="N143" s="22"/>
      <c r="O143" s="22"/>
    </row>
    <row r="144" spans="1:15" ht="15">
      <c r="A144" s="13">
        <v>2</v>
      </c>
      <c r="B144" s="80" t="s">
        <v>176</v>
      </c>
      <c r="C144" s="93" t="s">
        <v>177</v>
      </c>
      <c r="D144" s="22">
        <v>4000</v>
      </c>
      <c r="E144" s="19" t="s">
        <v>17</v>
      </c>
      <c r="F144" s="44">
        <v>0</v>
      </c>
      <c r="G144" s="24">
        <f t="shared" si="24"/>
        <v>0</v>
      </c>
      <c r="H144" s="54">
        <v>0.08</v>
      </c>
      <c r="I144" s="17">
        <f t="shared" si="25"/>
        <v>0</v>
      </c>
      <c r="J144" s="17">
        <f t="shared" si="26"/>
        <v>0</v>
      </c>
      <c r="K144" s="22"/>
      <c r="L144" s="22"/>
      <c r="M144" s="22"/>
      <c r="N144" s="22"/>
      <c r="O144" s="22"/>
    </row>
    <row r="145" spans="1:15" ht="15">
      <c r="A145" s="13">
        <v>3</v>
      </c>
      <c r="B145" s="80" t="s">
        <v>176</v>
      </c>
      <c r="C145" s="93" t="s">
        <v>178</v>
      </c>
      <c r="D145" s="22">
        <v>3500</v>
      </c>
      <c r="E145" s="19" t="s">
        <v>17</v>
      </c>
      <c r="F145" s="44">
        <v>0</v>
      </c>
      <c r="G145" s="24">
        <f t="shared" si="24"/>
        <v>0</v>
      </c>
      <c r="H145" s="54">
        <v>0.08</v>
      </c>
      <c r="I145" s="17">
        <f t="shared" si="25"/>
        <v>0</v>
      </c>
      <c r="J145" s="17">
        <f t="shared" si="26"/>
        <v>0</v>
      </c>
      <c r="K145" s="22"/>
      <c r="L145" s="22"/>
      <c r="M145" s="22"/>
      <c r="N145" s="22"/>
      <c r="O145" s="22"/>
    </row>
    <row r="146" spans="1:15" ht="15">
      <c r="A146" s="13">
        <v>4</v>
      </c>
      <c r="B146" s="80" t="s">
        <v>176</v>
      </c>
      <c r="C146" s="93" t="s">
        <v>175</v>
      </c>
      <c r="D146" s="22">
        <v>1500</v>
      </c>
      <c r="E146" s="19" t="s">
        <v>17</v>
      </c>
      <c r="F146" s="44">
        <v>0</v>
      </c>
      <c r="G146" s="24">
        <f t="shared" si="24"/>
        <v>0</v>
      </c>
      <c r="H146" s="54">
        <v>0.08</v>
      </c>
      <c r="I146" s="17">
        <f t="shared" si="25"/>
        <v>0</v>
      </c>
      <c r="J146" s="17">
        <f t="shared" si="26"/>
        <v>0</v>
      </c>
      <c r="K146" s="22"/>
      <c r="L146" s="22"/>
      <c r="M146" s="22"/>
      <c r="N146" s="22"/>
      <c r="O146" s="22"/>
    </row>
    <row r="147" spans="1:15" ht="15">
      <c r="A147" s="13">
        <v>5</v>
      </c>
      <c r="B147" s="80" t="s">
        <v>176</v>
      </c>
      <c r="C147" s="93" t="s">
        <v>179</v>
      </c>
      <c r="D147" s="22">
        <v>300</v>
      </c>
      <c r="E147" s="19" t="s">
        <v>17</v>
      </c>
      <c r="F147" s="44">
        <v>0</v>
      </c>
      <c r="G147" s="24">
        <f t="shared" si="24"/>
        <v>0</v>
      </c>
      <c r="H147" s="54">
        <v>0.08</v>
      </c>
      <c r="I147" s="17">
        <f t="shared" si="25"/>
        <v>0</v>
      </c>
      <c r="J147" s="17">
        <f t="shared" si="26"/>
        <v>0</v>
      </c>
      <c r="K147" s="22"/>
      <c r="L147" s="22"/>
      <c r="M147" s="22"/>
      <c r="N147" s="22"/>
      <c r="O147" s="22"/>
    </row>
    <row r="148" spans="1:15" ht="40.5" customHeight="1">
      <c r="A148" s="13">
        <v>6</v>
      </c>
      <c r="B148" s="80" t="s">
        <v>180</v>
      </c>
      <c r="C148" s="93" t="s">
        <v>181</v>
      </c>
      <c r="D148" s="22">
        <v>2000</v>
      </c>
      <c r="E148" s="19" t="s">
        <v>17</v>
      </c>
      <c r="F148" s="44">
        <v>0</v>
      </c>
      <c r="G148" s="24">
        <f t="shared" si="24"/>
        <v>0</v>
      </c>
      <c r="H148" s="54">
        <v>0.08</v>
      </c>
      <c r="I148" s="17">
        <f t="shared" si="25"/>
        <v>0</v>
      </c>
      <c r="J148" s="17">
        <f t="shared" si="26"/>
        <v>0</v>
      </c>
      <c r="K148" s="22"/>
      <c r="L148" s="22"/>
      <c r="M148" s="22"/>
      <c r="N148" s="22"/>
      <c r="O148" s="22"/>
    </row>
    <row r="149" spans="1:15" ht="40.5" customHeight="1">
      <c r="A149" s="13">
        <v>7</v>
      </c>
      <c r="B149" s="80" t="s">
        <v>180</v>
      </c>
      <c r="C149" s="93" t="s">
        <v>182</v>
      </c>
      <c r="D149" s="22">
        <v>3000</v>
      </c>
      <c r="E149" s="19" t="s">
        <v>17</v>
      </c>
      <c r="F149" s="44">
        <v>0</v>
      </c>
      <c r="G149" s="24">
        <f t="shared" si="24"/>
        <v>0</v>
      </c>
      <c r="H149" s="54">
        <v>0.08</v>
      </c>
      <c r="I149" s="17">
        <f t="shared" si="25"/>
        <v>0</v>
      </c>
      <c r="J149" s="17">
        <f t="shared" si="26"/>
        <v>0</v>
      </c>
      <c r="K149" s="22"/>
      <c r="L149" s="22"/>
      <c r="M149" s="22"/>
      <c r="N149" s="22"/>
      <c r="O149" s="22"/>
    </row>
    <row r="150" spans="1:15" ht="39.75" customHeight="1">
      <c r="A150" s="13">
        <v>8</v>
      </c>
      <c r="B150" s="80" t="s">
        <v>180</v>
      </c>
      <c r="C150" s="93" t="s">
        <v>183</v>
      </c>
      <c r="D150" s="22">
        <v>500</v>
      </c>
      <c r="E150" s="19" t="s">
        <v>17</v>
      </c>
      <c r="F150" s="44">
        <v>0</v>
      </c>
      <c r="G150" s="24">
        <f t="shared" si="24"/>
        <v>0</v>
      </c>
      <c r="H150" s="54">
        <v>0.08</v>
      </c>
      <c r="I150" s="17">
        <f t="shared" si="25"/>
        <v>0</v>
      </c>
      <c r="J150" s="17">
        <f t="shared" si="26"/>
        <v>0</v>
      </c>
      <c r="K150" s="22"/>
      <c r="L150" s="22"/>
      <c r="M150" s="22"/>
      <c r="N150" s="22"/>
      <c r="O150" s="22"/>
    </row>
    <row r="151" spans="1:15" ht="24.75" customHeight="1">
      <c r="A151" s="15"/>
      <c r="B151" s="83"/>
      <c r="C151" s="16"/>
      <c r="D151" s="49"/>
      <c r="E151" s="17"/>
      <c r="F151" s="50" t="s">
        <v>42</v>
      </c>
      <c r="G151" s="105">
        <f>SUM(G143:G150)</f>
        <v>0</v>
      </c>
      <c r="H151" s="106"/>
      <c r="I151" s="107">
        <f>SUM(I143:I150)</f>
        <v>0</v>
      </c>
      <c r="J151" s="105">
        <f>SUM(J143:J150)</f>
        <v>0</v>
      </c>
      <c r="K151" s="15"/>
      <c r="L151" s="15"/>
      <c r="M151" s="15"/>
      <c r="N151" s="22"/>
      <c r="O151" s="22"/>
    </row>
    <row r="152" spans="1:15" ht="25.5" customHeight="1">
      <c r="A152" s="15"/>
      <c r="B152" s="18" t="s">
        <v>184</v>
      </c>
      <c r="C152" s="118"/>
      <c r="D152" s="108"/>
      <c r="E152" s="73"/>
      <c r="F152" s="73"/>
      <c r="G152" s="73"/>
      <c r="H152" s="73"/>
      <c r="I152" s="73"/>
      <c r="J152" s="73"/>
      <c r="K152" s="73"/>
      <c r="L152" s="73"/>
      <c r="M152" s="73"/>
      <c r="N152" s="73"/>
      <c r="O152" s="73"/>
    </row>
    <row r="153" spans="1:15" ht="30">
      <c r="A153" s="10" t="s">
        <v>0</v>
      </c>
      <c r="B153" s="79" t="s">
        <v>1</v>
      </c>
      <c r="C153" s="92" t="s">
        <v>2</v>
      </c>
      <c r="D153" s="34" t="s">
        <v>3</v>
      </c>
      <c r="E153" s="11" t="s">
        <v>4</v>
      </c>
      <c r="F153" s="36" t="s">
        <v>5</v>
      </c>
      <c r="G153" s="36" t="s">
        <v>6</v>
      </c>
      <c r="H153" s="37" t="s">
        <v>7</v>
      </c>
      <c r="I153" s="36" t="s">
        <v>8</v>
      </c>
      <c r="J153" s="36" t="s">
        <v>9</v>
      </c>
      <c r="K153" s="122" t="s">
        <v>10</v>
      </c>
      <c r="L153" s="122" t="s">
        <v>11</v>
      </c>
      <c r="M153" s="122" t="s">
        <v>12</v>
      </c>
      <c r="N153" s="122" t="s">
        <v>13</v>
      </c>
      <c r="O153" s="122" t="s">
        <v>14</v>
      </c>
    </row>
    <row r="154" spans="1:15" ht="33.75" customHeight="1">
      <c r="A154" s="13">
        <v>1</v>
      </c>
      <c r="B154" s="80" t="s">
        <v>185</v>
      </c>
      <c r="C154" s="93" t="s">
        <v>114</v>
      </c>
      <c r="D154" s="22">
        <v>4</v>
      </c>
      <c r="E154" s="19" t="s">
        <v>17</v>
      </c>
      <c r="F154" s="44">
        <v>0</v>
      </c>
      <c r="G154" s="24">
        <f aca="true" t="shared" si="27" ref="G154:G163">D154*F154</f>
        <v>0</v>
      </c>
      <c r="H154" s="54">
        <v>0.08</v>
      </c>
      <c r="I154" s="17">
        <f aca="true" t="shared" si="28" ref="I154:I163">G154*H154</f>
        <v>0</v>
      </c>
      <c r="J154" s="17">
        <f aca="true" t="shared" si="29" ref="J154:J163">G154+I154</f>
        <v>0</v>
      </c>
      <c r="K154" s="22"/>
      <c r="L154" s="22"/>
      <c r="M154" s="22"/>
      <c r="N154" s="22"/>
      <c r="O154" s="22"/>
    </row>
    <row r="155" spans="1:15" ht="65.25" customHeight="1">
      <c r="A155" s="13">
        <v>2</v>
      </c>
      <c r="B155" s="80" t="s">
        <v>186</v>
      </c>
      <c r="C155" s="93" t="s">
        <v>187</v>
      </c>
      <c r="D155" s="22">
        <v>10</v>
      </c>
      <c r="E155" s="19" t="s">
        <v>17</v>
      </c>
      <c r="F155" s="44">
        <v>0</v>
      </c>
      <c r="G155" s="24">
        <f t="shared" si="27"/>
        <v>0</v>
      </c>
      <c r="H155" s="54">
        <v>0.08</v>
      </c>
      <c r="I155" s="17">
        <f t="shared" si="28"/>
        <v>0</v>
      </c>
      <c r="J155" s="17">
        <f t="shared" si="29"/>
        <v>0</v>
      </c>
      <c r="K155" s="22"/>
      <c r="L155" s="22"/>
      <c r="M155" s="22"/>
      <c r="N155" s="22"/>
      <c r="O155" s="22"/>
    </row>
    <row r="156" spans="1:15" ht="52.5" customHeight="1">
      <c r="A156" s="13">
        <v>3</v>
      </c>
      <c r="B156" s="80" t="s">
        <v>188</v>
      </c>
      <c r="C156" s="93" t="s">
        <v>105</v>
      </c>
      <c r="D156" s="22">
        <v>10</v>
      </c>
      <c r="E156" s="19" t="s">
        <v>17</v>
      </c>
      <c r="F156" s="44">
        <v>0</v>
      </c>
      <c r="G156" s="24">
        <f t="shared" si="27"/>
        <v>0</v>
      </c>
      <c r="H156" s="54">
        <v>0.08</v>
      </c>
      <c r="I156" s="17">
        <f t="shared" si="28"/>
        <v>0</v>
      </c>
      <c r="J156" s="17">
        <f t="shared" si="29"/>
        <v>0</v>
      </c>
      <c r="K156" s="22"/>
      <c r="L156" s="22"/>
      <c r="M156" s="22"/>
      <c r="N156" s="22"/>
      <c r="O156" s="22"/>
    </row>
    <row r="157" spans="1:15" ht="57" customHeight="1">
      <c r="A157" s="13">
        <v>4</v>
      </c>
      <c r="B157" s="82" t="s">
        <v>189</v>
      </c>
      <c r="C157" s="94" t="s">
        <v>190</v>
      </c>
      <c r="D157" s="47">
        <v>20</v>
      </c>
      <c r="E157" s="19" t="s">
        <v>17</v>
      </c>
      <c r="F157" s="44">
        <v>0</v>
      </c>
      <c r="G157" s="24">
        <f t="shared" si="27"/>
        <v>0</v>
      </c>
      <c r="H157" s="54">
        <v>0.08</v>
      </c>
      <c r="I157" s="17">
        <f t="shared" si="28"/>
        <v>0</v>
      </c>
      <c r="J157" s="17">
        <f t="shared" si="29"/>
        <v>0</v>
      </c>
      <c r="K157" s="22"/>
      <c r="L157" s="22"/>
      <c r="M157" s="22"/>
      <c r="N157" s="22"/>
      <c r="O157" s="22"/>
    </row>
    <row r="158" spans="1:15" ht="51.75" customHeight="1">
      <c r="A158" s="13">
        <v>5</v>
      </c>
      <c r="B158" s="82" t="s">
        <v>191</v>
      </c>
      <c r="C158" s="94" t="s">
        <v>192</v>
      </c>
      <c r="D158" s="47">
        <v>20</v>
      </c>
      <c r="E158" s="19" t="s">
        <v>17</v>
      </c>
      <c r="F158" s="44">
        <v>0</v>
      </c>
      <c r="G158" s="24">
        <f t="shared" si="27"/>
        <v>0</v>
      </c>
      <c r="H158" s="54">
        <v>0.08</v>
      </c>
      <c r="I158" s="17">
        <f t="shared" si="28"/>
        <v>0</v>
      </c>
      <c r="J158" s="17">
        <f t="shared" si="29"/>
        <v>0</v>
      </c>
      <c r="K158" s="22"/>
      <c r="L158" s="22"/>
      <c r="M158" s="22"/>
      <c r="N158" s="22"/>
      <c r="O158" s="22"/>
    </row>
    <row r="159" spans="1:15" ht="45" customHeight="1">
      <c r="A159" s="13">
        <v>6</v>
      </c>
      <c r="B159" s="80" t="s">
        <v>193</v>
      </c>
      <c r="C159" s="93" t="s">
        <v>194</v>
      </c>
      <c r="D159" s="22">
        <v>5</v>
      </c>
      <c r="E159" s="19" t="s">
        <v>115</v>
      </c>
      <c r="F159" s="44">
        <v>0</v>
      </c>
      <c r="G159" s="24">
        <f t="shared" si="27"/>
        <v>0</v>
      </c>
      <c r="H159" s="54">
        <v>0.08</v>
      </c>
      <c r="I159" s="17">
        <f t="shared" si="28"/>
        <v>0</v>
      </c>
      <c r="J159" s="17">
        <f t="shared" si="29"/>
        <v>0</v>
      </c>
      <c r="K159" s="22"/>
      <c r="L159" s="22"/>
      <c r="M159" s="22"/>
      <c r="N159" s="22"/>
      <c r="O159" s="22"/>
    </row>
    <row r="160" spans="1:15" ht="48" customHeight="1">
      <c r="A160" s="13">
        <v>7</v>
      </c>
      <c r="B160" s="80" t="s">
        <v>195</v>
      </c>
      <c r="C160" s="93" t="s">
        <v>196</v>
      </c>
      <c r="D160" s="22">
        <v>5</v>
      </c>
      <c r="E160" s="19" t="s">
        <v>115</v>
      </c>
      <c r="F160" s="44">
        <v>0</v>
      </c>
      <c r="G160" s="24">
        <f t="shared" si="27"/>
        <v>0</v>
      </c>
      <c r="H160" s="54">
        <v>0.08</v>
      </c>
      <c r="I160" s="17">
        <f t="shared" si="28"/>
        <v>0</v>
      </c>
      <c r="J160" s="17">
        <f t="shared" si="29"/>
        <v>0</v>
      </c>
      <c r="K160" s="22"/>
      <c r="L160" s="22"/>
      <c r="M160" s="22"/>
      <c r="N160" s="22"/>
      <c r="O160" s="22"/>
    </row>
    <row r="161" spans="1:15" ht="53.25" customHeight="1">
      <c r="A161" s="13">
        <v>8</v>
      </c>
      <c r="B161" s="80" t="s">
        <v>195</v>
      </c>
      <c r="C161" s="93" t="s">
        <v>197</v>
      </c>
      <c r="D161" s="22">
        <v>20</v>
      </c>
      <c r="E161" s="19" t="s">
        <v>115</v>
      </c>
      <c r="F161" s="44">
        <v>0</v>
      </c>
      <c r="G161" s="24">
        <f t="shared" si="27"/>
        <v>0</v>
      </c>
      <c r="H161" s="54">
        <v>0.08</v>
      </c>
      <c r="I161" s="17">
        <f t="shared" si="28"/>
        <v>0</v>
      </c>
      <c r="J161" s="17">
        <f t="shared" si="29"/>
        <v>0</v>
      </c>
      <c r="K161" s="22"/>
      <c r="L161" s="22"/>
      <c r="M161" s="22"/>
      <c r="N161" s="22"/>
      <c r="O161" s="22"/>
    </row>
    <row r="162" spans="1:15" ht="45" customHeight="1">
      <c r="A162" s="13">
        <v>9</v>
      </c>
      <c r="B162" s="80" t="s">
        <v>195</v>
      </c>
      <c r="C162" s="93" t="s">
        <v>198</v>
      </c>
      <c r="D162" s="22">
        <v>20</v>
      </c>
      <c r="E162" s="19" t="s">
        <v>115</v>
      </c>
      <c r="F162" s="44">
        <v>0</v>
      </c>
      <c r="G162" s="24">
        <f t="shared" si="27"/>
        <v>0</v>
      </c>
      <c r="H162" s="54">
        <v>0.08</v>
      </c>
      <c r="I162" s="17">
        <f t="shared" si="28"/>
        <v>0</v>
      </c>
      <c r="J162" s="17">
        <f t="shared" si="29"/>
        <v>0</v>
      </c>
      <c r="K162" s="22"/>
      <c r="L162" s="22"/>
      <c r="M162" s="22"/>
      <c r="N162" s="22"/>
      <c r="O162" s="22"/>
    </row>
    <row r="163" spans="1:15" ht="70.5" customHeight="1">
      <c r="A163" s="13">
        <v>10</v>
      </c>
      <c r="B163" s="80" t="s">
        <v>195</v>
      </c>
      <c r="C163" s="93" t="s">
        <v>199</v>
      </c>
      <c r="D163" s="22">
        <v>20</v>
      </c>
      <c r="E163" s="19" t="s">
        <v>115</v>
      </c>
      <c r="F163" s="44">
        <v>0</v>
      </c>
      <c r="G163" s="24">
        <f t="shared" si="27"/>
        <v>0</v>
      </c>
      <c r="H163" s="54">
        <v>0.08</v>
      </c>
      <c r="I163" s="17">
        <f t="shared" si="28"/>
        <v>0</v>
      </c>
      <c r="J163" s="17">
        <f t="shared" si="29"/>
        <v>0</v>
      </c>
      <c r="K163" s="22"/>
      <c r="L163" s="22"/>
      <c r="M163" s="22"/>
      <c r="N163" s="22"/>
      <c r="O163" s="22"/>
    </row>
    <row r="164" spans="1:15" ht="26.25" customHeight="1">
      <c r="A164" s="15"/>
      <c r="B164" s="83"/>
      <c r="C164" s="16"/>
      <c r="D164" s="49"/>
      <c r="E164" s="17"/>
      <c r="F164" s="50" t="s">
        <v>42</v>
      </c>
      <c r="G164" s="105">
        <f>SUM(G154:G163)</f>
        <v>0</v>
      </c>
      <c r="H164" s="106"/>
      <c r="I164" s="107">
        <f>SUM(I154:I163)</f>
        <v>0</v>
      </c>
      <c r="J164" s="105">
        <f>SUM(J154:J163)</f>
        <v>0</v>
      </c>
      <c r="K164" s="15"/>
      <c r="L164" s="15"/>
      <c r="M164" s="15"/>
      <c r="N164" s="22"/>
      <c r="O164" s="22"/>
    </row>
    <row r="165" spans="1:15" ht="15.75">
      <c r="A165" s="15"/>
      <c r="B165" s="83"/>
      <c r="C165" s="16"/>
      <c r="D165" s="49"/>
      <c r="E165" s="17"/>
      <c r="F165" s="50"/>
      <c r="G165" s="52"/>
      <c r="H165" s="15"/>
      <c r="I165" s="51"/>
      <c r="J165" s="52"/>
      <c r="K165" s="15"/>
      <c r="L165" s="15"/>
      <c r="M165" s="15"/>
      <c r="N165" s="22"/>
      <c r="O165" s="22"/>
    </row>
    <row r="166" spans="1:15" ht="22.5" customHeight="1">
      <c r="A166" s="22"/>
      <c r="B166" s="18" t="s">
        <v>200</v>
      </c>
      <c r="C166" s="96"/>
      <c r="D166" s="22"/>
      <c r="E166" s="22"/>
      <c r="F166" s="22"/>
      <c r="G166" s="22"/>
      <c r="H166" s="22"/>
      <c r="I166" s="22"/>
      <c r="J166" s="22"/>
      <c r="K166" s="22"/>
      <c r="L166" s="22"/>
      <c r="M166" s="22"/>
      <c r="N166" s="22"/>
      <c r="O166" s="22"/>
    </row>
    <row r="167" spans="1:15" ht="30">
      <c r="A167" s="10" t="s">
        <v>0</v>
      </c>
      <c r="B167" s="87" t="s">
        <v>1</v>
      </c>
      <c r="C167" s="99"/>
      <c r="D167" s="34" t="s">
        <v>3</v>
      </c>
      <c r="E167" s="11" t="s">
        <v>4</v>
      </c>
      <c r="F167" s="35" t="s">
        <v>5</v>
      </c>
      <c r="G167" s="36" t="s">
        <v>6</v>
      </c>
      <c r="H167" s="37" t="s">
        <v>7</v>
      </c>
      <c r="I167" s="36" t="s">
        <v>8</v>
      </c>
      <c r="J167" s="36" t="s">
        <v>9</v>
      </c>
      <c r="K167" s="38" t="s">
        <v>10</v>
      </c>
      <c r="L167" s="38" t="s">
        <v>201</v>
      </c>
      <c r="M167" s="38" t="s">
        <v>12</v>
      </c>
      <c r="N167" s="38" t="s">
        <v>13</v>
      </c>
      <c r="O167" s="38" t="s">
        <v>14</v>
      </c>
    </row>
    <row r="168" spans="1:15" ht="15">
      <c r="A168" s="13">
        <v>1</v>
      </c>
      <c r="B168" s="84" t="s">
        <v>67</v>
      </c>
      <c r="C168" s="100" t="s">
        <v>202</v>
      </c>
      <c r="D168" s="22">
        <v>12000</v>
      </c>
      <c r="E168" s="19" t="s">
        <v>17</v>
      </c>
      <c r="F168" s="39">
        <v>0</v>
      </c>
      <c r="G168" s="39">
        <f aca="true" t="shared" si="30" ref="G168:G173">D168*F168</f>
        <v>0</v>
      </c>
      <c r="H168" s="40">
        <v>0.08</v>
      </c>
      <c r="I168" s="39">
        <f aca="true" t="shared" si="31" ref="I168:I173">G168*H168</f>
        <v>0</v>
      </c>
      <c r="J168" s="39">
        <f aca="true" t="shared" si="32" ref="J168:J173">G168+I168</f>
        <v>0</v>
      </c>
      <c r="K168" s="39"/>
      <c r="L168" s="59"/>
      <c r="M168" s="59"/>
      <c r="N168" s="59"/>
      <c r="O168" s="59"/>
    </row>
    <row r="169" spans="1:15" ht="15">
      <c r="A169" s="13">
        <v>2</v>
      </c>
      <c r="B169" s="84" t="s">
        <v>67</v>
      </c>
      <c r="C169" s="100" t="s">
        <v>203</v>
      </c>
      <c r="D169" s="22">
        <v>3000</v>
      </c>
      <c r="E169" s="19" t="s">
        <v>17</v>
      </c>
      <c r="F169" s="39">
        <v>0</v>
      </c>
      <c r="G169" s="39">
        <f t="shared" si="30"/>
        <v>0</v>
      </c>
      <c r="H169" s="40">
        <v>0.08</v>
      </c>
      <c r="I169" s="39">
        <f t="shared" si="31"/>
        <v>0</v>
      </c>
      <c r="J169" s="39">
        <f t="shared" si="32"/>
        <v>0</v>
      </c>
      <c r="K169" s="39"/>
      <c r="L169" s="39"/>
      <c r="M169" s="39"/>
      <c r="N169" s="39"/>
      <c r="O169" s="39"/>
    </row>
    <row r="170" spans="1:15" ht="15">
      <c r="A170" s="13">
        <v>3</v>
      </c>
      <c r="B170" s="84" t="s">
        <v>67</v>
      </c>
      <c r="C170" s="100" t="s">
        <v>68</v>
      </c>
      <c r="D170" s="22">
        <v>8000</v>
      </c>
      <c r="E170" s="19" t="s">
        <v>17</v>
      </c>
      <c r="F170" s="39">
        <v>0</v>
      </c>
      <c r="G170" s="39">
        <f t="shared" si="30"/>
        <v>0</v>
      </c>
      <c r="H170" s="40">
        <v>0.08</v>
      </c>
      <c r="I170" s="39">
        <f t="shared" si="31"/>
        <v>0</v>
      </c>
      <c r="J170" s="39">
        <f t="shared" si="32"/>
        <v>0</v>
      </c>
      <c r="K170" s="39"/>
      <c r="L170" s="39"/>
      <c r="M170" s="39"/>
      <c r="N170" s="39"/>
      <c r="O170" s="39"/>
    </row>
    <row r="171" spans="1:15" ht="15">
      <c r="A171" s="13">
        <v>4</v>
      </c>
      <c r="B171" s="84" t="s">
        <v>204</v>
      </c>
      <c r="C171" s="100" t="s">
        <v>205</v>
      </c>
      <c r="D171" s="22">
        <v>1500</v>
      </c>
      <c r="E171" s="19" t="s">
        <v>17</v>
      </c>
      <c r="F171" s="39">
        <v>0</v>
      </c>
      <c r="G171" s="39">
        <f t="shared" si="30"/>
        <v>0</v>
      </c>
      <c r="H171" s="40">
        <v>0.08</v>
      </c>
      <c r="I171" s="39">
        <f t="shared" si="31"/>
        <v>0</v>
      </c>
      <c r="J171" s="39">
        <f t="shared" si="32"/>
        <v>0</v>
      </c>
      <c r="K171" s="39"/>
      <c r="L171" s="39"/>
      <c r="M171" s="39"/>
      <c r="N171" s="39"/>
      <c r="O171" s="39"/>
    </row>
    <row r="172" spans="1:15" ht="15">
      <c r="A172" s="13">
        <v>5</v>
      </c>
      <c r="B172" s="84" t="s">
        <v>204</v>
      </c>
      <c r="C172" s="100" t="s">
        <v>206</v>
      </c>
      <c r="D172" s="22">
        <v>1200</v>
      </c>
      <c r="E172" s="19" t="s">
        <v>17</v>
      </c>
      <c r="F172" s="39">
        <v>0</v>
      </c>
      <c r="G172" s="39">
        <f t="shared" si="30"/>
        <v>0</v>
      </c>
      <c r="H172" s="40">
        <v>0.08</v>
      </c>
      <c r="I172" s="39">
        <f t="shared" si="31"/>
        <v>0</v>
      </c>
      <c r="J172" s="39">
        <f t="shared" si="32"/>
        <v>0</v>
      </c>
      <c r="K172" s="39"/>
      <c r="L172" s="39"/>
      <c r="M172" s="39"/>
      <c r="N172" s="39"/>
      <c r="O172" s="39"/>
    </row>
    <row r="173" spans="1:15" ht="15">
      <c r="A173" s="13">
        <v>6</v>
      </c>
      <c r="B173" s="84" t="s">
        <v>204</v>
      </c>
      <c r="C173" s="100" t="s">
        <v>207</v>
      </c>
      <c r="D173" s="22">
        <v>2500</v>
      </c>
      <c r="E173" s="19" t="s">
        <v>17</v>
      </c>
      <c r="F173" s="39">
        <v>0</v>
      </c>
      <c r="G173" s="39">
        <f t="shared" si="30"/>
        <v>0</v>
      </c>
      <c r="H173" s="40">
        <v>0.08</v>
      </c>
      <c r="I173" s="39">
        <f t="shared" si="31"/>
        <v>0</v>
      </c>
      <c r="J173" s="39">
        <f t="shared" si="32"/>
        <v>0</v>
      </c>
      <c r="K173" s="39"/>
      <c r="L173" s="39"/>
      <c r="M173" s="39"/>
      <c r="N173" s="39"/>
      <c r="O173" s="39"/>
    </row>
    <row r="174" spans="1:15" ht="24.75" customHeight="1">
      <c r="A174" s="22"/>
      <c r="B174" s="14"/>
      <c r="C174" s="96"/>
      <c r="D174" s="22"/>
      <c r="E174" s="22"/>
      <c r="F174" s="50" t="s">
        <v>42</v>
      </c>
      <c r="G174" s="60">
        <f>SUM(G168:G173)</f>
        <v>0</v>
      </c>
      <c r="H174" s="61"/>
      <c r="I174" s="62">
        <f>SUM(I168:I173)</f>
        <v>0</v>
      </c>
      <c r="J174" s="62">
        <f>SUM(J168:J173)</f>
        <v>0</v>
      </c>
      <c r="K174" s="39"/>
      <c r="L174" s="39"/>
      <c r="M174" s="39"/>
      <c r="N174" s="39"/>
      <c r="O174" s="39"/>
    </row>
    <row r="175" spans="1:15" s="71" customFormat="1" ht="15.75">
      <c r="A175" s="70"/>
      <c r="B175" s="85"/>
      <c r="C175" s="97"/>
      <c r="D175" s="70"/>
      <c r="E175" s="70"/>
      <c r="F175" s="72"/>
      <c r="G175" s="76"/>
      <c r="H175" s="73"/>
      <c r="I175" s="77"/>
      <c r="J175" s="77"/>
      <c r="K175" s="104"/>
      <c r="L175" s="104"/>
      <c r="M175" s="104"/>
      <c r="N175" s="104"/>
      <c r="O175" s="104"/>
    </row>
    <row r="176" spans="1:15" ht="26.25" customHeight="1">
      <c r="A176" s="22"/>
      <c r="B176" s="18" t="s">
        <v>208</v>
      </c>
      <c r="C176" s="96"/>
      <c r="D176" s="22"/>
      <c r="E176" s="22"/>
      <c r="F176" s="22"/>
      <c r="G176" s="22"/>
      <c r="H176" s="22"/>
      <c r="I176" s="22"/>
      <c r="J176" s="22"/>
      <c r="K176" s="22"/>
      <c r="L176" s="22"/>
      <c r="M176" s="22"/>
      <c r="N176" s="22"/>
      <c r="O176" s="22"/>
    </row>
    <row r="177" spans="1:15" ht="30">
      <c r="A177" s="10" t="s">
        <v>0</v>
      </c>
      <c r="B177" s="88" t="s">
        <v>1</v>
      </c>
      <c r="C177" s="101"/>
      <c r="D177" s="34" t="s">
        <v>3</v>
      </c>
      <c r="E177" s="11" t="s">
        <v>4</v>
      </c>
      <c r="F177" s="36" t="s">
        <v>5</v>
      </c>
      <c r="G177" s="36" t="s">
        <v>6</v>
      </c>
      <c r="H177" s="37" t="s">
        <v>7</v>
      </c>
      <c r="I177" s="36" t="s">
        <v>8</v>
      </c>
      <c r="J177" s="36" t="s">
        <v>9</v>
      </c>
      <c r="K177" s="122" t="s">
        <v>10</v>
      </c>
      <c r="L177" s="122" t="s">
        <v>11</v>
      </c>
      <c r="M177" s="122" t="s">
        <v>12</v>
      </c>
      <c r="N177" s="122" t="s">
        <v>13</v>
      </c>
      <c r="O177" s="122" t="s">
        <v>14</v>
      </c>
    </row>
    <row r="178" spans="1:15" ht="61.5" customHeight="1">
      <c r="A178" s="13">
        <v>1</v>
      </c>
      <c r="B178" s="80" t="s">
        <v>209</v>
      </c>
      <c r="C178" s="93" t="s">
        <v>210</v>
      </c>
      <c r="D178" s="22">
        <v>400</v>
      </c>
      <c r="E178" s="20" t="s">
        <v>17</v>
      </c>
      <c r="F178" s="63">
        <v>0</v>
      </c>
      <c r="G178" s="55">
        <f aca="true" t="shared" si="33" ref="G178:G191">D178*F178</f>
        <v>0</v>
      </c>
      <c r="H178" s="54">
        <v>0.08</v>
      </c>
      <c r="I178" s="17">
        <f aca="true" t="shared" si="34" ref="I178:I191">G178*H178</f>
        <v>0</v>
      </c>
      <c r="J178" s="17">
        <f aca="true" t="shared" si="35" ref="J178:J191">G178+I178</f>
        <v>0</v>
      </c>
      <c r="K178" s="22"/>
      <c r="L178" s="22"/>
      <c r="M178" s="22"/>
      <c r="N178" s="22"/>
      <c r="O178" s="22"/>
    </row>
    <row r="179" spans="1:15" ht="58.5" customHeight="1">
      <c r="A179" s="13">
        <v>2</v>
      </c>
      <c r="B179" s="80" t="s">
        <v>209</v>
      </c>
      <c r="C179" s="93" t="s">
        <v>211</v>
      </c>
      <c r="D179" s="22">
        <v>300</v>
      </c>
      <c r="E179" s="20" t="s">
        <v>17</v>
      </c>
      <c r="F179" s="63">
        <v>0</v>
      </c>
      <c r="G179" s="55">
        <f t="shared" si="33"/>
        <v>0</v>
      </c>
      <c r="H179" s="54">
        <v>0.08</v>
      </c>
      <c r="I179" s="17">
        <f t="shared" si="34"/>
        <v>0</v>
      </c>
      <c r="J179" s="17">
        <f t="shared" si="35"/>
        <v>0</v>
      </c>
      <c r="K179" s="22"/>
      <c r="L179" s="22"/>
      <c r="M179" s="22"/>
      <c r="N179" s="22"/>
      <c r="O179" s="22"/>
    </row>
    <row r="180" spans="1:15" ht="48.75" customHeight="1">
      <c r="A180" s="13">
        <v>3</v>
      </c>
      <c r="B180" s="80" t="s">
        <v>209</v>
      </c>
      <c r="C180" s="93" t="s">
        <v>212</v>
      </c>
      <c r="D180" s="22">
        <v>350</v>
      </c>
      <c r="E180" s="20" t="s">
        <v>17</v>
      </c>
      <c r="F180" s="63">
        <v>0</v>
      </c>
      <c r="G180" s="55">
        <f t="shared" si="33"/>
        <v>0</v>
      </c>
      <c r="H180" s="54">
        <v>0.08</v>
      </c>
      <c r="I180" s="17">
        <f t="shared" si="34"/>
        <v>0</v>
      </c>
      <c r="J180" s="17">
        <f t="shared" si="35"/>
        <v>0</v>
      </c>
      <c r="K180" s="22"/>
      <c r="L180" s="22"/>
      <c r="M180" s="22"/>
      <c r="N180" s="22"/>
      <c r="O180" s="22"/>
    </row>
    <row r="181" spans="1:15" ht="72.75" customHeight="1">
      <c r="A181" s="13">
        <v>4</v>
      </c>
      <c r="B181" s="80" t="s">
        <v>213</v>
      </c>
      <c r="C181" s="93" t="s">
        <v>146</v>
      </c>
      <c r="D181" s="22">
        <v>200</v>
      </c>
      <c r="E181" s="20" t="s">
        <v>17</v>
      </c>
      <c r="F181" s="63">
        <v>0</v>
      </c>
      <c r="G181" s="24">
        <f t="shared" si="33"/>
        <v>0</v>
      </c>
      <c r="H181" s="54">
        <v>0.08</v>
      </c>
      <c r="I181" s="17">
        <f t="shared" si="34"/>
        <v>0</v>
      </c>
      <c r="J181" s="17">
        <f t="shared" si="35"/>
        <v>0</v>
      </c>
      <c r="K181" s="22"/>
      <c r="L181" s="22"/>
      <c r="M181" s="22"/>
      <c r="N181" s="22"/>
      <c r="O181" s="22"/>
    </row>
    <row r="182" spans="1:15" ht="80.25" customHeight="1">
      <c r="A182" s="13">
        <v>5</v>
      </c>
      <c r="B182" s="80" t="s">
        <v>214</v>
      </c>
      <c r="C182" s="93" t="s">
        <v>215</v>
      </c>
      <c r="D182" s="22">
        <v>150</v>
      </c>
      <c r="E182" s="20" t="s">
        <v>17</v>
      </c>
      <c r="F182" s="63">
        <v>0</v>
      </c>
      <c r="G182" s="24">
        <f t="shared" si="33"/>
        <v>0</v>
      </c>
      <c r="H182" s="54">
        <v>0.08</v>
      </c>
      <c r="I182" s="17">
        <f t="shared" si="34"/>
        <v>0</v>
      </c>
      <c r="J182" s="17">
        <f t="shared" si="35"/>
        <v>0</v>
      </c>
      <c r="K182" s="22"/>
      <c r="L182" s="22"/>
      <c r="M182" s="22"/>
      <c r="N182" s="22"/>
      <c r="O182" s="22"/>
    </row>
    <row r="183" spans="1:15" ht="49.5" customHeight="1">
      <c r="A183" s="13">
        <v>6</v>
      </c>
      <c r="B183" s="80" t="s">
        <v>144</v>
      </c>
      <c r="C183" s="93" t="s">
        <v>146</v>
      </c>
      <c r="D183" s="22">
        <v>6000</v>
      </c>
      <c r="E183" s="20" t="s">
        <v>17</v>
      </c>
      <c r="F183" s="63">
        <v>0</v>
      </c>
      <c r="G183" s="55">
        <f t="shared" si="33"/>
        <v>0</v>
      </c>
      <c r="H183" s="54">
        <v>0.08</v>
      </c>
      <c r="I183" s="17">
        <f t="shared" si="34"/>
        <v>0</v>
      </c>
      <c r="J183" s="64">
        <f t="shared" si="35"/>
        <v>0</v>
      </c>
      <c r="K183" s="22"/>
      <c r="L183" s="22"/>
      <c r="M183" s="22"/>
      <c r="N183" s="22"/>
      <c r="O183" s="22"/>
    </row>
    <row r="184" spans="1:15" ht="49.5" customHeight="1">
      <c r="A184" s="13">
        <v>7</v>
      </c>
      <c r="B184" s="80" t="s">
        <v>144</v>
      </c>
      <c r="C184" s="93" t="s">
        <v>145</v>
      </c>
      <c r="D184" s="22">
        <v>800</v>
      </c>
      <c r="E184" s="20" t="s">
        <v>17</v>
      </c>
      <c r="F184" s="63">
        <v>0</v>
      </c>
      <c r="G184" s="24">
        <f t="shared" si="33"/>
        <v>0</v>
      </c>
      <c r="H184" s="54">
        <v>0.08</v>
      </c>
      <c r="I184" s="17">
        <f t="shared" si="34"/>
        <v>0</v>
      </c>
      <c r="J184" s="17">
        <f t="shared" si="35"/>
        <v>0</v>
      </c>
      <c r="K184" s="22"/>
      <c r="L184" s="22"/>
      <c r="M184" s="22"/>
      <c r="N184" s="22"/>
      <c r="O184" s="22"/>
    </row>
    <row r="185" spans="1:15" ht="49.5" customHeight="1">
      <c r="A185" s="13">
        <v>8</v>
      </c>
      <c r="B185" s="80" t="s">
        <v>216</v>
      </c>
      <c r="C185" s="93" t="s">
        <v>217</v>
      </c>
      <c r="D185" s="22">
        <v>2400</v>
      </c>
      <c r="E185" s="20" t="s">
        <v>17</v>
      </c>
      <c r="F185" s="63">
        <v>0</v>
      </c>
      <c r="G185" s="24">
        <f t="shared" si="33"/>
        <v>0</v>
      </c>
      <c r="H185" s="54">
        <v>0.08</v>
      </c>
      <c r="I185" s="17">
        <f t="shared" si="34"/>
        <v>0</v>
      </c>
      <c r="J185" s="17">
        <f t="shared" si="35"/>
        <v>0</v>
      </c>
      <c r="K185" s="22"/>
      <c r="L185" s="22"/>
      <c r="M185" s="22"/>
      <c r="N185" s="22"/>
      <c r="O185" s="22"/>
    </row>
    <row r="186" spans="1:15" ht="49.5" customHeight="1">
      <c r="A186" s="13">
        <v>9</v>
      </c>
      <c r="B186" s="80" t="s">
        <v>216</v>
      </c>
      <c r="C186" s="93" t="s">
        <v>218</v>
      </c>
      <c r="D186" s="22">
        <v>4000</v>
      </c>
      <c r="E186" s="20" t="s">
        <v>17</v>
      </c>
      <c r="F186" s="63">
        <v>0</v>
      </c>
      <c r="G186" s="24">
        <f t="shared" si="33"/>
        <v>0</v>
      </c>
      <c r="H186" s="54">
        <v>0.08</v>
      </c>
      <c r="I186" s="17">
        <f t="shared" si="34"/>
        <v>0</v>
      </c>
      <c r="J186" s="17">
        <f t="shared" si="35"/>
        <v>0</v>
      </c>
      <c r="K186" s="22"/>
      <c r="L186" s="22"/>
      <c r="M186" s="22"/>
      <c r="N186" s="22"/>
      <c r="O186" s="22"/>
    </row>
    <row r="187" spans="1:15" ht="49.5" customHeight="1">
      <c r="A187" s="13">
        <v>10</v>
      </c>
      <c r="B187" s="80" t="s">
        <v>216</v>
      </c>
      <c r="C187" s="93" t="s">
        <v>219</v>
      </c>
      <c r="D187" s="22">
        <v>3500</v>
      </c>
      <c r="E187" s="20" t="s">
        <v>17</v>
      </c>
      <c r="F187" s="63">
        <v>0</v>
      </c>
      <c r="G187" s="24">
        <f t="shared" si="33"/>
        <v>0</v>
      </c>
      <c r="H187" s="54">
        <v>0.08</v>
      </c>
      <c r="I187" s="17">
        <f t="shared" si="34"/>
        <v>0</v>
      </c>
      <c r="J187" s="17">
        <f t="shared" si="35"/>
        <v>0</v>
      </c>
      <c r="K187" s="22"/>
      <c r="L187" s="22"/>
      <c r="M187" s="22"/>
      <c r="N187" s="22"/>
      <c r="O187" s="22"/>
    </row>
    <row r="188" spans="1:15" ht="49.5" customHeight="1">
      <c r="A188" s="22">
        <v>11</v>
      </c>
      <c r="B188" s="80" t="s">
        <v>216</v>
      </c>
      <c r="C188" s="93" t="s">
        <v>220</v>
      </c>
      <c r="D188" s="22">
        <v>3000</v>
      </c>
      <c r="E188" s="20" t="s">
        <v>17</v>
      </c>
      <c r="F188" s="65">
        <v>0</v>
      </c>
      <c r="G188" s="24">
        <f t="shared" si="33"/>
        <v>0</v>
      </c>
      <c r="H188" s="54">
        <v>0.08</v>
      </c>
      <c r="I188" s="17">
        <f t="shared" si="34"/>
        <v>0</v>
      </c>
      <c r="J188" s="17">
        <f t="shared" si="35"/>
        <v>0</v>
      </c>
      <c r="K188" s="22"/>
      <c r="L188" s="22"/>
      <c r="M188" s="22"/>
      <c r="N188" s="22"/>
      <c r="O188" s="22"/>
    </row>
    <row r="189" spans="1:15" ht="49.5" customHeight="1">
      <c r="A189" s="22">
        <v>12</v>
      </c>
      <c r="B189" s="80" t="s">
        <v>216</v>
      </c>
      <c r="C189" s="93" t="s">
        <v>221</v>
      </c>
      <c r="D189" s="22">
        <v>3000</v>
      </c>
      <c r="E189" s="20" t="s">
        <v>17</v>
      </c>
      <c r="F189" s="65">
        <v>0</v>
      </c>
      <c r="G189" s="24">
        <f t="shared" si="33"/>
        <v>0</v>
      </c>
      <c r="H189" s="54">
        <v>0.08</v>
      </c>
      <c r="I189" s="17">
        <f t="shared" si="34"/>
        <v>0</v>
      </c>
      <c r="J189" s="17">
        <f t="shared" si="35"/>
        <v>0</v>
      </c>
      <c r="K189" s="22"/>
      <c r="L189" s="22"/>
      <c r="M189" s="22"/>
      <c r="N189" s="22"/>
      <c r="O189" s="22"/>
    </row>
    <row r="190" spans="1:15" ht="46.5" customHeight="1">
      <c r="A190" s="22">
        <v>13</v>
      </c>
      <c r="B190" s="80" t="s">
        <v>216</v>
      </c>
      <c r="C190" s="93" t="s">
        <v>222</v>
      </c>
      <c r="D190" s="22">
        <v>2500</v>
      </c>
      <c r="E190" s="20" t="s">
        <v>17</v>
      </c>
      <c r="F190" s="65">
        <v>0</v>
      </c>
      <c r="G190" s="24">
        <f t="shared" si="33"/>
        <v>0</v>
      </c>
      <c r="H190" s="54">
        <v>0.08</v>
      </c>
      <c r="I190" s="17">
        <f t="shared" si="34"/>
        <v>0</v>
      </c>
      <c r="J190" s="17">
        <f t="shared" si="35"/>
        <v>0</v>
      </c>
      <c r="K190" s="22"/>
      <c r="L190" s="22"/>
      <c r="M190" s="22"/>
      <c r="N190" s="22"/>
      <c r="O190" s="22"/>
    </row>
    <row r="191" spans="1:15" ht="32.25" customHeight="1">
      <c r="A191" s="22">
        <v>14</v>
      </c>
      <c r="B191" s="80" t="s">
        <v>216</v>
      </c>
      <c r="C191" s="93" t="s">
        <v>223</v>
      </c>
      <c r="D191" s="22">
        <v>3000</v>
      </c>
      <c r="E191" s="20" t="s">
        <v>17</v>
      </c>
      <c r="F191" s="65">
        <v>0</v>
      </c>
      <c r="G191" s="24">
        <f t="shared" si="33"/>
        <v>0</v>
      </c>
      <c r="H191" s="54">
        <v>0.08</v>
      </c>
      <c r="I191" s="17">
        <f t="shared" si="34"/>
        <v>0</v>
      </c>
      <c r="J191" s="17">
        <f t="shared" si="35"/>
        <v>0</v>
      </c>
      <c r="K191" s="22"/>
      <c r="L191" s="22"/>
      <c r="M191" s="22"/>
      <c r="N191" s="22"/>
      <c r="O191" s="22"/>
    </row>
    <row r="192" spans="1:15" ht="27" customHeight="1">
      <c r="A192" s="22"/>
      <c r="B192" s="14"/>
      <c r="C192" s="96"/>
      <c r="D192" s="22"/>
      <c r="E192" s="22"/>
      <c r="F192" s="50" t="s">
        <v>42</v>
      </c>
      <c r="G192" s="60">
        <f>SUM(G178:G191)</f>
        <v>0</v>
      </c>
      <c r="H192" s="61"/>
      <c r="I192" s="60">
        <f>SUM(I178:I191)</f>
        <v>0</v>
      </c>
      <c r="J192" s="62">
        <f>SUM(J178:J191)</f>
        <v>0</v>
      </c>
      <c r="K192" s="22"/>
      <c r="L192" s="22"/>
      <c r="M192" s="22"/>
      <c r="N192" s="22"/>
      <c r="O192" s="22"/>
    </row>
    <row r="193" spans="1:15" ht="15.75">
      <c r="A193" s="70"/>
      <c r="B193" s="85"/>
      <c r="C193" s="97"/>
      <c r="D193" s="70"/>
      <c r="E193" s="70"/>
      <c r="F193" s="72"/>
      <c r="G193" s="76"/>
      <c r="H193" s="73"/>
      <c r="I193" s="76"/>
      <c r="J193" s="77"/>
      <c r="K193" s="70"/>
      <c r="L193" s="70"/>
      <c r="M193" s="70"/>
      <c r="N193" s="70"/>
      <c r="O193" s="70"/>
    </row>
    <row r="194" spans="1:15" ht="24.75" customHeight="1">
      <c r="A194" s="22"/>
      <c r="B194" s="18" t="s">
        <v>224</v>
      </c>
      <c r="C194" s="96"/>
      <c r="D194" s="22"/>
      <c r="E194" s="22"/>
      <c r="F194" s="22"/>
      <c r="G194" s="22"/>
      <c r="H194" s="22"/>
      <c r="I194" s="22"/>
      <c r="J194" s="22"/>
      <c r="K194" s="22"/>
      <c r="L194" s="22"/>
      <c r="M194" s="22"/>
      <c r="N194" s="22"/>
      <c r="O194" s="22"/>
    </row>
    <row r="195" spans="1:15" ht="30">
      <c r="A195" s="10" t="s">
        <v>0</v>
      </c>
      <c r="B195" s="79" t="s">
        <v>1</v>
      </c>
      <c r="C195" s="92" t="s">
        <v>2</v>
      </c>
      <c r="D195" s="34" t="s">
        <v>3</v>
      </c>
      <c r="E195" s="11" t="s">
        <v>4</v>
      </c>
      <c r="F195" s="36" t="s">
        <v>5</v>
      </c>
      <c r="G195" s="36" t="s">
        <v>6</v>
      </c>
      <c r="H195" s="37" t="s">
        <v>7</v>
      </c>
      <c r="I195" s="36" t="s">
        <v>8</v>
      </c>
      <c r="J195" s="36" t="s">
        <v>9</v>
      </c>
      <c r="K195" s="122" t="s">
        <v>10</v>
      </c>
      <c r="L195" s="122" t="s">
        <v>11</v>
      </c>
      <c r="M195" s="122" t="s">
        <v>12</v>
      </c>
      <c r="N195" s="122" t="s">
        <v>13</v>
      </c>
      <c r="O195" s="122" t="s">
        <v>14</v>
      </c>
    </row>
    <row r="196" spans="1:15" ht="33" customHeight="1">
      <c r="A196" s="13">
        <v>1</v>
      </c>
      <c r="B196" s="80" t="s">
        <v>225</v>
      </c>
      <c r="C196" s="93" t="s">
        <v>226</v>
      </c>
      <c r="D196" s="22">
        <v>30</v>
      </c>
      <c r="E196" s="20" t="s">
        <v>17</v>
      </c>
      <c r="F196" s="44">
        <v>0</v>
      </c>
      <c r="G196" s="24">
        <f>D196*F196</f>
        <v>0</v>
      </c>
      <c r="H196" s="54">
        <v>0.08</v>
      </c>
      <c r="I196" s="17">
        <f>G196*H196</f>
        <v>0</v>
      </c>
      <c r="J196" s="17">
        <f>G196+I196</f>
        <v>0</v>
      </c>
      <c r="K196" s="22"/>
      <c r="L196" s="22"/>
      <c r="M196" s="22"/>
      <c r="N196" s="22"/>
      <c r="O196" s="22"/>
    </row>
    <row r="197" spans="1:15" ht="36" customHeight="1">
      <c r="A197" s="13">
        <v>2</v>
      </c>
      <c r="B197" s="80" t="s">
        <v>227</v>
      </c>
      <c r="C197" s="93" t="s">
        <v>228</v>
      </c>
      <c r="D197" s="22">
        <v>15</v>
      </c>
      <c r="E197" s="20" t="s">
        <v>17</v>
      </c>
      <c r="F197" s="44">
        <v>0</v>
      </c>
      <c r="G197" s="24">
        <f>D197*F197</f>
        <v>0</v>
      </c>
      <c r="H197" s="54">
        <v>0.08</v>
      </c>
      <c r="I197" s="17">
        <f>G197*H197</f>
        <v>0</v>
      </c>
      <c r="J197" s="17">
        <f>G197+I197</f>
        <v>0</v>
      </c>
      <c r="K197" s="22"/>
      <c r="L197" s="22"/>
      <c r="M197" s="22"/>
      <c r="N197" s="22"/>
      <c r="O197" s="22"/>
    </row>
    <row r="198" spans="1:15" ht="30" customHeight="1">
      <c r="A198" s="22"/>
      <c r="B198" s="14"/>
      <c r="C198" s="96"/>
      <c r="D198" s="22"/>
      <c r="E198" s="22"/>
      <c r="F198" s="50" t="s">
        <v>42</v>
      </c>
      <c r="G198" s="105">
        <f>SUM(G196:G197)</f>
        <v>0</v>
      </c>
      <c r="H198" s="106"/>
      <c r="I198" s="105">
        <f>SUM(I196:I197)</f>
        <v>0</v>
      </c>
      <c r="J198" s="105">
        <f>SUM(J196:J197)</f>
        <v>0</v>
      </c>
      <c r="K198" s="22"/>
      <c r="L198" s="22"/>
      <c r="M198" s="22"/>
      <c r="N198" s="22"/>
      <c r="O198" s="22"/>
    </row>
    <row r="199" spans="1:15" ht="15.75">
      <c r="A199" s="70"/>
      <c r="B199" s="85"/>
      <c r="C199" s="97"/>
      <c r="D199" s="70"/>
      <c r="E199" s="70"/>
      <c r="F199" s="72"/>
      <c r="G199" s="77"/>
      <c r="H199" s="73"/>
      <c r="I199" s="77"/>
      <c r="J199" s="77"/>
      <c r="K199" s="70"/>
      <c r="L199" s="70"/>
      <c r="M199" s="70"/>
      <c r="N199" s="70"/>
      <c r="O199" s="70"/>
    </row>
    <row r="200" spans="1:15" ht="15.75">
      <c r="A200" s="22"/>
      <c r="B200" s="18" t="s">
        <v>233</v>
      </c>
      <c r="C200" s="96"/>
      <c r="D200" s="22"/>
      <c r="E200" s="22"/>
      <c r="F200" s="50"/>
      <c r="G200" s="52"/>
      <c r="H200" s="15"/>
      <c r="I200" s="52"/>
      <c r="J200" s="52"/>
      <c r="K200" s="22"/>
      <c r="L200" s="22"/>
      <c r="M200" s="22"/>
      <c r="N200" s="22"/>
      <c r="O200" s="22"/>
    </row>
    <row r="201" spans="1:15" ht="30">
      <c r="A201" s="10" t="s">
        <v>0</v>
      </c>
      <c r="B201" s="79" t="s">
        <v>1</v>
      </c>
      <c r="C201" s="92" t="s">
        <v>2</v>
      </c>
      <c r="D201" s="34" t="s">
        <v>3</v>
      </c>
      <c r="E201" s="11" t="s">
        <v>4</v>
      </c>
      <c r="F201" s="36" t="s">
        <v>5</v>
      </c>
      <c r="G201" s="36" t="s">
        <v>6</v>
      </c>
      <c r="H201" s="37" t="s">
        <v>7</v>
      </c>
      <c r="I201" s="36" t="s">
        <v>8</v>
      </c>
      <c r="J201" s="36" t="s">
        <v>9</v>
      </c>
      <c r="K201" s="122" t="s">
        <v>10</v>
      </c>
      <c r="L201" s="122" t="s">
        <v>11</v>
      </c>
      <c r="M201" s="122" t="s">
        <v>12</v>
      </c>
      <c r="N201" s="122" t="s">
        <v>13</v>
      </c>
      <c r="O201" s="122" t="s">
        <v>14</v>
      </c>
    </row>
    <row r="202" spans="1:15" ht="36.75" customHeight="1">
      <c r="A202" s="13">
        <v>1</v>
      </c>
      <c r="B202" s="89" t="s">
        <v>229</v>
      </c>
      <c r="C202" s="93" t="s">
        <v>114</v>
      </c>
      <c r="D202" s="23">
        <v>5000</v>
      </c>
      <c r="E202" s="22" t="s">
        <v>17</v>
      </c>
      <c r="F202" s="24">
        <v>0</v>
      </c>
      <c r="G202" s="24">
        <f>D202*F202</f>
        <v>0</v>
      </c>
      <c r="H202" s="54">
        <v>0.08</v>
      </c>
      <c r="I202" s="17">
        <f>G202*H202</f>
        <v>0</v>
      </c>
      <c r="J202" s="17">
        <f>G202+I202</f>
        <v>0</v>
      </c>
      <c r="K202" s="22"/>
      <c r="L202" s="22"/>
      <c r="M202" s="22"/>
      <c r="N202" s="22"/>
      <c r="O202" s="22"/>
    </row>
    <row r="203" spans="1:15" ht="33" customHeight="1">
      <c r="A203" s="22"/>
      <c r="B203" s="14"/>
      <c r="C203" s="96"/>
      <c r="D203" s="22"/>
      <c r="E203" s="22"/>
      <c r="F203" s="50" t="s">
        <v>42</v>
      </c>
      <c r="G203" s="105">
        <f>SUM(G201:G202)</f>
        <v>0</v>
      </c>
      <c r="H203" s="106"/>
      <c r="I203" s="105">
        <f>SUM(I201:I202)</f>
        <v>0</v>
      </c>
      <c r="J203" s="105">
        <f>SUM(J201:J202)</f>
        <v>0</v>
      </c>
      <c r="K203" s="22"/>
      <c r="L203" s="22"/>
      <c r="M203" s="22"/>
      <c r="N203" s="22"/>
      <c r="O203" s="22"/>
    </row>
    <row r="204" spans="1:15" ht="15">
      <c r="A204" s="2"/>
      <c r="B204" s="5"/>
      <c r="C204" s="102"/>
      <c r="D204" s="2"/>
      <c r="E204" s="2"/>
      <c r="F204" s="2"/>
      <c r="G204" s="2"/>
      <c r="H204" s="2"/>
      <c r="I204" s="2"/>
      <c r="J204" s="2"/>
      <c r="K204" s="2"/>
      <c r="L204" s="2"/>
      <c r="M204" s="2"/>
      <c r="N204" s="2"/>
      <c r="O204" s="2"/>
    </row>
    <row r="205" spans="1:15" ht="15">
      <c r="A205" s="2"/>
      <c r="B205" s="5"/>
      <c r="C205" s="102"/>
      <c r="D205" s="2"/>
      <c r="E205" s="2"/>
      <c r="F205" s="2"/>
      <c r="G205" s="2"/>
      <c r="H205" s="2"/>
      <c r="I205" s="2"/>
      <c r="J205" s="2"/>
      <c r="K205" s="2"/>
      <c r="L205" s="2"/>
      <c r="M205" s="2"/>
      <c r="N205" s="2"/>
      <c r="O205" s="2"/>
    </row>
    <row r="206" spans="1:15" ht="15">
      <c r="A206" s="2"/>
      <c r="B206" s="5"/>
      <c r="C206" s="102"/>
      <c r="D206" s="2"/>
      <c r="E206" s="2"/>
      <c r="F206" s="2"/>
      <c r="G206" s="2"/>
      <c r="H206" s="2"/>
      <c r="I206" s="2"/>
      <c r="J206" s="2"/>
      <c r="K206" s="2"/>
      <c r="L206" s="2"/>
      <c r="M206" s="2"/>
      <c r="N206" s="2"/>
      <c r="O206" s="2"/>
    </row>
    <row r="207" spans="1:15" ht="15">
      <c r="A207" s="2"/>
      <c r="B207" s="5"/>
      <c r="C207" s="102"/>
      <c r="D207" s="2"/>
      <c r="E207" s="2"/>
      <c r="F207" s="2"/>
      <c r="G207" s="2"/>
      <c r="H207" s="2"/>
      <c r="I207" s="2"/>
      <c r="J207" s="2"/>
      <c r="K207" s="2"/>
      <c r="L207" s="2"/>
      <c r="M207" s="2"/>
      <c r="N207" s="2"/>
      <c r="O207" s="2"/>
    </row>
    <row r="208" spans="1:15" ht="15">
      <c r="A208" s="2"/>
      <c r="B208" s="5"/>
      <c r="C208" s="102"/>
      <c r="D208" s="2"/>
      <c r="E208" s="2"/>
      <c r="F208" s="123"/>
      <c r="G208" s="123"/>
      <c r="H208" s="123"/>
      <c r="I208" s="123"/>
      <c r="J208" s="123"/>
      <c r="K208" s="2"/>
      <c r="L208" s="2"/>
      <c r="M208" s="2"/>
      <c r="N208" s="2"/>
      <c r="O208" s="2"/>
    </row>
    <row r="209" spans="1:15" ht="15">
      <c r="A209" s="2"/>
      <c r="B209" s="5"/>
      <c r="C209" s="102"/>
      <c r="D209" s="2"/>
      <c r="E209" s="2"/>
      <c r="F209" s="4"/>
      <c r="G209" s="4"/>
      <c r="H209" s="123"/>
      <c r="I209" s="4"/>
      <c r="J209" s="4"/>
      <c r="K209" s="2"/>
      <c r="L209" s="2"/>
      <c r="M209" s="2"/>
      <c r="N209" s="2"/>
      <c r="O209" s="2"/>
    </row>
    <row r="210" spans="1:15" ht="15">
      <c r="A210" s="2"/>
      <c r="B210" s="5"/>
      <c r="C210" s="102"/>
      <c r="D210" s="2"/>
      <c r="E210" s="2"/>
      <c r="F210" s="2"/>
      <c r="G210" s="7"/>
      <c r="H210" s="2"/>
      <c r="I210" s="8"/>
      <c r="J210" s="9"/>
      <c r="K210" s="2"/>
      <c r="L210" s="2"/>
      <c r="M210" s="2"/>
      <c r="N210" s="2"/>
      <c r="O210" s="2"/>
    </row>
    <row r="211" spans="1:15" ht="15">
      <c r="A211" s="2"/>
      <c r="B211" s="5"/>
      <c r="C211" s="102"/>
      <c r="D211" s="2"/>
      <c r="E211" s="2"/>
      <c r="F211" s="2"/>
      <c r="G211" s="2"/>
      <c r="H211" s="2"/>
      <c r="I211" s="2"/>
      <c r="J211" s="2"/>
      <c r="K211" s="2"/>
      <c r="L211" s="2"/>
      <c r="M211" s="2"/>
      <c r="N211" s="2"/>
      <c r="O211" s="2"/>
    </row>
  </sheetData>
  <sheetProtection selectLockedCells="1" selectUnlockedCells="1"/>
  <printOptions/>
  <pageMargins left="0.07874015748031496" right="0.07874015748031496" top="0.1968503937007874" bottom="0.984251968503937" header="0.2362204724409449" footer="0.2362204724409449"/>
  <pageSetup firstPageNumber="1" useFirstPageNumber="1" horizontalDpi="300" verticalDpi="300" orientation="landscape" pageOrder="overThenDown" paperSize="77" scale="25" r:id="rId1"/>
  <headerFooter alignWithMargins="0">
    <oddFooter>&amp;C&amp;10Strona &amp;P</oddFooter>
  </headerFooter>
  <rowBreaks count="4" manualBreakCount="4">
    <brk id="46" max="255" man="1"/>
    <brk id="86" max="255" man="1"/>
    <brk id="120" max="255" man="1"/>
    <brk id="1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m.siedlecka</cp:lastModifiedBy>
  <cp:lastPrinted>2020-02-05T07:16:43Z</cp:lastPrinted>
  <dcterms:created xsi:type="dcterms:W3CDTF">2020-02-13T12:06:10Z</dcterms:created>
  <dcterms:modified xsi:type="dcterms:W3CDTF">2020-02-13T12:24:43Z</dcterms:modified>
  <cp:category/>
  <cp:version/>
  <cp:contentType/>
  <cp:contentStatus/>
</cp:coreProperties>
</file>