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  <sheet name="Arkusz2" sheetId="2" r:id="rId2"/>
    <sheet name="Arkusz3" sheetId="3" r:id="rId3"/>
  </sheets>
  <definedNames>
    <definedName name="Excel_BuiltIn_Print_Area_1">0</definedName>
    <definedName name="Excel_BuiltIn_Print_Area_1_1">0</definedName>
    <definedName name="Excel_BuiltIn_Print_Area_2">0</definedName>
    <definedName name="Excel_BuiltIn_Print_Area_2_1">0</definedName>
    <definedName name="Excel_BuiltIn_Print_Area_3">0</definedName>
  </definedNames>
  <calcPr fullCalcOnLoad="1"/>
</workbook>
</file>

<file path=xl/sharedStrings.xml><?xml version="1.0" encoding="utf-8"?>
<sst xmlns="http://schemas.openxmlformats.org/spreadsheetml/2006/main" count="1123" uniqueCount="243">
  <si>
    <t>ZP/PN/2019/28 – jednorazówka</t>
  </si>
  <si>
    <t>Załącznik nr 1 do SIWZ-modyfikacja</t>
  </si>
  <si>
    <t>FORMULARZ ASORTYMENTOWO-CENOWY</t>
  </si>
  <si>
    <t>pakiet 1</t>
  </si>
  <si>
    <t>lp.</t>
  </si>
  <si>
    <t>Artykuł</t>
  </si>
  <si>
    <t>Ilość</t>
  </si>
  <si>
    <t>JM</t>
  </si>
  <si>
    <t>Cena netto</t>
  </si>
  <si>
    <t>Wartość netto</t>
  </si>
  <si>
    <t>Stawka VAT</t>
  </si>
  <si>
    <t>Wartość VAT</t>
  </si>
  <si>
    <t>Wartość brutto</t>
  </si>
  <si>
    <t>Nazwa handlowa producent</t>
  </si>
  <si>
    <t>Ilość szt. w opakowaniu handlowym</t>
  </si>
  <si>
    <t>Cena netto za op. handlowe</t>
  </si>
  <si>
    <t>Nr katalogowy</t>
  </si>
  <si>
    <t>Nr strony w ofercie/ nazwa pliku zawierająca materiały potwierdzające wymagania Zamawiającego</t>
  </si>
  <si>
    <t>KANIULA NOWORODKOWA  26G  fioletowa bez portu do podawania leku.zawiera min.5 pasków RTG.</t>
  </si>
  <si>
    <t>szt.</t>
  </si>
  <si>
    <t>RAZEM:</t>
  </si>
  <si>
    <t>pakiet 2</t>
  </si>
  <si>
    <t>STRZYKAWKA do gazometrii bez igły, bez funkcji samonapełniania, z heparyną litową oraz korkiem do zamykania strzykawki, do 3ml</t>
  </si>
  <si>
    <t>STRZYKAWKA do gazometrii z igłą 0,7 z funkcją samonapełniania, z heparyną litową, z zabezpieczeniem przeciwzakłuciowym oraz korkiem do zamykania strzykawki, do 3ml</t>
  </si>
  <si>
    <t>pakiet 3</t>
  </si>
  <si>
    <t>KLIPS HORISON M/L</t>
  </si>
  <si>
    <t>KLIPSY TYTANOWE DO KLIPSOWNICY ETHICON EL-314</t>
  </si>
  <si>
    <t>pakiet 4</t>
  </si>
  <si>
    <t>Osłonka na głowice do USG</t>
  </si>
  <si>
    <t>pakiet 5</t>
  </si>
  <si>
    <t xml:space="preserve">Osłona na kończynę wykonana z 2-warstwowego materiału włóknina/folia. Warstwa zewnętrzna jest nieprzesiąkalna dla płynów i odporna na uszkodzenia (PE); warstwa wewnętrzna (PP z hydrofilnym wykończeniem).dawka: 25x80cm   </t>
  </si>
  <si>
    <t>Osłona na kończynę wykonana z 2-warstwowego materiału włóknina/folia. Warstwa zewnętrzna jest nieprzesiąkalna dla płynów i odporna na uszkodzenia (PE); warstwa wewnętrzna (PP z hydrofilnym wykończeniem.dawka: 75cmx120cm</t>
  </si>
  <si>
    <t>Osłona na rękaw o min.długosci 50cm,zakończona elastycznym mankietem 100%poliester</t>
  </si>
  <si>
    <t>pakiet 6</t>
  </si>
  <si>
    <t>Drenik uszny -tuba wentylacyjna silikon niebieski miękki kołnierz w kształcie parasolki z 3 nacięciami ułatwiajacymi składanie w trakcie zakładania śr.1mm ,śred zew 2,9mm,dł-2,8mm</t>
  </si>
  <si>
    <t>pakiet 7</t>
  </si>
  <si>
    <t>Zestaw do pompy flocare infinity do worków i butelek</t>
  </si>
  <si>
    <t>szt</t>
  </si>
  <si>
    <t>pakiet 8</t>
  </si>
  <si>
    <t>Osłona na głowicę USG sterylna  krótka</t>
  </si>
  <si>
    <t>pakiet 9</t>
  </si>
  <si>
    <t>Zgłębnik żołądkowy z kontrastem RTG jednorazowego użytku w rozmiarze CH 36; CH 35  x1000</t>
  </si>
  <si>
    <t>pakiet 10</t>
  </si>
  <si>
    <t>Test ureazowy ,szybki do wykrywania Helicobakter pylori</t>
  </si>
  <si>
    <t>Pakiet 11</t>
  </si>
  <si>
    <t>Ilość szt. w op. handlowym</t>
  </si>
  <si>
    <t>1</t>
  </si>
  <si>
    <t>Igła do znieczulania podpajęczynówkowego atraumatyczna z ostrzem ołówkowym, z igłą wprowadzającą jednorazowego użytku G 26  0,45-0,58 x 90mm,</t>
  </si>
  <si>
    <t>800</t>
  </si>
  <si>
    <t>Pakiet 12</t>
  </si>
  <si>
    <t>Sterylny zestaw do upustu krwi. Skład:igła z drenem i worek 450ml</t>
  </si>
  <si>
    <t>zest</t>
  </si>
  <si>
    <t xml:space="preserve">Pakiet 13                                                                                                                                                                                      </t>
  </si>
  <si>
    <t>GĄBKA SILIKONOWA DO ABLACJI O PRZEKROJU 3,0 mm x 5,0 mm</t>
  </si>
  <si>
    <t>GĄBKA SILIKONOWA O PRZEKROJU 5,5 mm x 7,5 mm</t>
  </si>
  <si>
    <t>Gąbka silikonowa okrągła śr 5mm</t>
  </si>
  <si>
    <t>pakiet 14</t>
  </si>
  <si>
    <t>Bikanalikowy  sterylny zestaw do intubacji dróg łzowych dla dzieci składający się z silikonowej rurki 0,64/60mm oraz metalowej sondy o  średnicy 0,8mm</t>
  </si>
  <si>
    <t>Bikanalikowy  sterylny zestaw do intubacji dróg łzowych dla dzieci składający się z silikonowej rurki 0,64/60mm oraz metalowej sondy o  średnicy 0,8mm.Silikon medyczny z opcją PVP.</t>
  </si>
  <si>
    <t>Bikanalikowy  sterylny zestaw do intubacji dróg łzowych dla dorosłych   silikon medyczny z opcją CDR</t>
  </si>
  <si>
    <t>pakiet 15</t>
  </si>
  <si>
    <t>Worek do laparoskopii do zabiegów ginekologicznych 200ml</t>
  </si>
  <si>
    <t>pakiet 16</t>
  </si>
  <si>
    <t>Mostek stomijny 65mm i 90mm</t>
  </si>
  <si>
    <t>Pakiet 17</t>
  </si>
  <si>
    <t>Jednorazowy wysokochłonny nieuszczelniający podkład higieniczny na stół operacyjny wykonany z 2 scalonych powłok(zapobiega przesuwaniu się względem siebie warstwy chłonnej i nie przepuszczalnej),mocnego nieprzemakalnego 3-warstwowego laminatu i superchłonny.</t>
  </si>
  <si>
    <t>Pakiet 18</t>
  </si>
  <si>
    <t>Proteza głosowa  rozmiar  6;8;10</t>
  </si>
  <si>
    <t>13</t>
  </si>
  <si>
    <t>Niskooporowa, wszczepialna silikonowa proteza głosowa. Posiadająca pierścień z polimeru fluorowego widocznego w promieniach rentgenowskich oraz dwa elastyczne kołnierze (od strony przełyku i od strony stomy) umożliwiające zakładanie tej samej protezy do przetoki przełykowo-gardłowej z dojścia przedniego – przez tracheostomę albo z dojścia tylnego – od strony przełyku z użyciem giętkiej prowadnicy. Proteza winna być łatwo czyszczona za pomocą szczoteczki oraz przepłukiwana za pomocą gruszki</t>
  </si>
  <si>
    <t xml:space="preserve">Wymagania dotyczące przedmiotu zamówienia:
• Proteza musi być wykonana z silikonu medycznej jakości;
• Proteza musi zapewniać maksymalny przepływ powietrza do przełyku – wymagana średnica korpusu minimum 22 French;
• Proteza musi być fabrycznie przygotowana do procedury wymiany, tj. umieszczona w podajniku (aplikatorze) do założenia protezy od strony stomy (sterylnie)
• Obudowa jednokierunkowej zastawki musi być widoczna w promieniach rentgenowskich;
• Opakowanie powinno zawierać szczoteczkę do czyszczenia protezy;
</t>
  </si>
  <si>
    <t>Pakiet 19</t>
  </si>
  <si>
    <t>Nazwa handlow producent</t>
  </si>
  <si>
    <t>strzykawka jednorazowa jałowa niskooporowa trzyczęściowa do znieczuleń zewnatrzoponowych z końcem Luer-Lock Pojemność od 5ml-10ml</t>
  </si>
  <si>
    <t>pakiet 20</t>
  </si>
  <si>
    <t>Cewnik do karmienia Ch 6 gł 40cm z linią kontrastową RTG wzdłuż całej długości oraz znacznik głębokości od 5-35 cm wykonany z termoplastycznego PCV bez flatanów</t>
  </si>
  <si>
    <t>Cewnik do podawania leków przez pępowinę ze znacznikiem RTG elastyczny z zaokąglonymi dystalnymi końcówkami ne 5-6Fx350-400ID 1,4mm wykonany z termoplastycznego PCV bez flatanów</t>
  </si>
  <si>
    <t>Jednorazowa łyżka sterylna ze światłowodem, z ochronnym pokrowcem rozm. 1 -4</t>
  </si>
  <si>
    <t>Łącznik kątowy 90 stopni</t>
  </si>
  <si>
    <t>Uchwyt do laryngoskopu kompatybilny z jednorazową łyżką sterylną ze światłowodem i ochronnym pokrowcem</t>
  </si>
  <si>
    <t>Zestaw do drenazu opłucnej dla noworodków z cewnikiem do drenażu - jednorazowy ( Igły 18G,25G,21G,20G, 1 wentyl ssący do drenazu 1 plastikowy zbiornik z ręcznikiem na płyn XRO - cewnik do drenażu)</t>
  </si>
  <si>
    <t>pakiet 21</t>
  </si>
  <si>
    <t>Elektroda igłowa Ambu długość 50 mm średnica 0,45 mm .Opakowanie 25 sztuk</t>
  </si>
  <si>
    <t>op</t>
  </si>
  <si>
    <t>Elektroda igłowa Ambu długość 75 mm średnica 0,65 mm .Opakowanie 25 sztuk</t>
  </si>
  <si>
    <t>pakiet 22</t>
  </si>
  <si>
    <t xml:space="preserve"> Worek stomijny,odpuszczalny z okienkiem kompatybilny z płytkami</t>
  </si>
  <si>
    <t xml:space="preserve">Płytka stomijna z dodatkowym kołnierzem flizelinowym,nasączona substancją ochronną z miękkim systemem mocowania worka, do docięcia od 13 do 32 mm  </t>
  </si>
  <si>
    <t>Płytka stomijna z dodatkowym kołnierzem flizelinowym,nasączona substancją ochronną z miękkim systemem mocowania worka, do docięcia od 13 do 50 mm</t>
  </si>
  <si>
    <t>Płytka stomijna z dodatkowym kołnierzem flizelinowym,nasączona substancją ochronną z miękkim systemem mocowania worka, do docięcia od 13 do 70 mm</t>
  </si>
  <si>
    <t>Worek stomijny, odpuszczalny przeźroczysty. Płytka nacięta, nasączona substancją ochronną.Otwór do docięcia 13-70</t>
  </si>
  <si>
    <t>pakiet 23</t>
  </si>
  <si>
    <t>strzykawka insulinowa 1ml sterylna jednorazowa z wtopioną igłą rozmiar 0,3x13 mm</t>
  </si>
  <si>
    <t>strzykawka insulinowa 1ml sterylna jednorazowa z wtopioną igłą rozmiar 0,3x8 mm</t>
  </si>
  <si>
    <t>pakiet 24</t>
  </si>
  <si>
    <t>Zestaw sterylnych węży irygacyjnych do systemy piezoelektrycznego o długości min 2,9m z klipsami do mocowania wzdłuż kabla napędu .Pakowane sterylnie jednostkowo.</t>
  </si>
  <si>
    <t>pakiet 25</t>
  </si>
  <si>
    <t>Kwas cytrynowy 50% (10 litrów)</t>
  </si>
  <si>
    <t>Podchloryn sodu stabilizowany zaw. Min 100g/l aktywnego chloru -roztwór zawierajacy ok 3,9% aktywnego chloru op 5 litrów</t>
  </si>
  <si>
    <t xml:space="preserve"> pakiet 26</t>
  </si>
  <si>
    <t>Przyrząd do transferu leków do worka Viaflo, system bezigłowy kompatybilny z opakowaniem  Viaflo i z końcówką typu luer lock, klipsem zabezpieczającym,gwarantującym nierozerwalność połączenia, przepływem aktywowanym wkłuciem końcówki typu luer oraz zastawką zasklepiającą się samoistnie po rozłączeniu z końcówką typu luer typu Cytoluer</t>
  </si>
  <si>
    <t>2</t>
  </si>
  <si>
    <t>Przyrząd do transferu leku z filtrem 0,2 mikrona oraz  z zastawką, system bezigłowy kompatybilny z fiolką i z końcówką  typu luer lock, przepływ płynu aktywowany wkłuciem końcówki  typu luer,  z zastawką zasklepiającą się samoistnie po rozłączeniu z końcówką luer, posiadający badania z stabilności z cytostatykami typu Chemo Aid</t>
  </si>
  <si>
    <t>pakiet 27</t>
  </si>
  <si>
    <t>Zastawka silikonowa komorowo - otrzewnowa typu  Pudenz 12/16 mm z kompletem drenów: dokomorowym 23 cm/ lub pediatryczny 15 cm/ oraz dootrzewnowo-dosercowym 110 cm. Zastawka  wyposażona w centralna membranę położona przy wlocie płynu oraz dodatkowa polipropylenową osłonę zabezpieczająca przed przebiciem. Dren otrzewnowy o otwartym końcu, perforowany. Dren komorowy z adapterem przeciwzgięciowym. Zakres ciśnień niskie , średnie, wysokie.</t>
  </si>
  <si>
    <t>Zestaw do drenażu  komorowego zewnętrznego/ komplet/ :przeżroczysta , plastikowa  torba o pojemności 600 ml / z komora kropelkową zintegrowaną z torbą/ ze skalą ciśnienia 360 mm H2O,hermetyczny system bez filtrów. Przewód o dł 160 cm z zaciskami i zastawka kierunkową, łącznikami Luer-lock, zaworem trójdrożnym i portem Y do wkłuć. Dren komorowy 290 mm.,/ średnica wew. 1,5 mm, zewn. 3mm/  ze znacznikami radiologicznymi.</t>
  </si>
  <si>
    <t>3</t>
  </si>
  <si>
    <t>Zestaw do drenażu  lędźwiowego  zewnętrznego / komplet/ :przeżroczysta , plastikowa  torba o pojemności 600 ml / z komora kropelkową zintegrowaną z torbą/ ze skalą ciśnienia 360 mm H2O, hermetyczny system bez filtrów  Przewód o dł 160 cm z zaciskami i zastawka kierunkową, łącznikami Luer-lock, zaworem trójdrożnym i portem Y do wkłuć. Dren komorowy 290 mm.,/ średnica wew. 1,5 mm, zewn. 3mm/  ze znacznikami radiologicznymi .</t>
  </si>
  <si>
    <t>pakiet 28</t>
  </si>
  <si>
    <t>OSŁONKA/SOCZEWKA  JEDNODNIOWA sterylna pakowana po 30 sztuk</t>
  </si>
  <si>
    <t>op.</t>
  </si>
  <si>
    <t>pakiet 29</t>
  </si>
  <si>
    <t>PASKI FLUORESCEINOWE "BIO GLO"</t>
  </si>
  <si>
    <t>pakiet 30</t>
  </si>
  <si>
    <t>Komora nawilżacza o konstrukcji zapobiegającej nadmiernemu zbieraniu się kondensatu w obwodzie oddechowym automatycznie napełniana wodą, dren doprowadzający wodę o dł1,2 m.</t>
  </si>
  <si>
    <t>pakiet 31</t>
  </si>
  <si>
    <t>Sonda gastrostomijna silikonowa ze znacznikiem głębokości co 2 cm, dł 17cm, z trzema wejściami: do podawania pokarmu, płukania i podawania leków. Rozm od 12-24</t>
  </si>
  <si>
    <t>Sonda Sengstakena w rozmiarach 16 Ch ; 18 Ch i 20 Ch. długość 115 cm, 100% silikonu</t>
  </si>
  <si>
    <t>15</t>
  </si>
  <si>
    <t>Zestaw do cystostomii 9FR,10 FR,12FR,14FR cewnik przeźroczysty Foleya,balon 3-5 ml, igła-troakar nierozrywalny,ostrze otwarte w kształcie półksiężyca,sterylny</t>
  </si>
  <si>
    <t>pakiet 32</t>
  </si>
  <si>
    <t>Rurki intubacyjne zbrojone pediatryczne,jednorazowe jałowe bez mankietu uszczelniającego rozmiary od 3,0 do6,0</t>
  </si>
  <si>
    <t>pakiet 33</t>
  </si>
  <si>
    <t>Igła do biopsji gruboigłowej  ręczna 14G/150cm</t>
  </si>
  <si>
    <t>pakiet 34</t>
  </si>
  <si>
    <t>Sterylny Fartuch Chirurgiczny  sterylny fartuch rozm. M-L pełnobarierowy i oddychający na całej powierzchni wykonany z włókniny trójwarstwowej SFS o gramaturze 81 g/m2. Przebadany na przenikanie cytostatyków (badania niezależne załączone do oferty). Rękaw fartucha zakończony dzianinowym mankietem, troki łączone kartonikiem, sposób złożenia i konstrukcja pozwalająca na nałożenie fartucha z zachowaniem jałowości zarówno z przodu jak i z tyłu operatora. Rękawy fartucha klejone. Fartuch po założeniu posiada widoczne oznaczenie stopnia barierowości. Opakowanie zawierające min. 1 ręcznik chłonny. Posiadający min. 2 etykiety samoprzylepne do archiwizacji danych. Dokumenty potwierdzające spełnienie wymagań</t>
  </si>
  <si>
    <t>250</t>
  </si>
  <si>
    <t>Maska respiratorowa FFP3 z zaworem oddechowym   Półmaska ochronna dla personelu medycznego – respiratorowa spełniająca wymogi klasy FFP3 wg EN 149:2001 zarejestrowana jako środek ochrony osobistej, w kształcie stożka jednopanelowa, wykonana z materiałów: poliester, melt blown, poliester posiadającą w części środkowej zawór oddechowy ułatwiający oddychanie, w górnej części maski wyprofilowane usztywnienie na nos, po stronie wewnętrznej (od strony twarzy) pianka zwiększającą komfort użytkowania i ułatwiająca oddychanie, gumki na głowę wykonane z termoplastycznego bezlateksowego materiału ułatwiającego nakładanie maski, skuteczność filtracji cząsteczkowej (dla cząsteczek 0,1 µm ) &gt; 99,9 % , skuteczność filtracji bakteryjnej &gt;99,9%, całkowite przesiąkanie do środka &lt; 0,65 % , penetracja aerozoli testowych &lt;0,65%, opór oddechowy przy wdechu i wydechu ≤2,45 mbar.</t>
  </si>
  <si>
    <t>300</t>
  </si>
  <si>
    <t>Okulary ochronne. Wykonane z przezroczystego polikarbonu (PC), Posiadają boczne otwory wentylacyjne w zausznikach, Krawędzie zaokrąglone. Środek ochrony indywidualnej kategorii II, zgodne z EN 166, I klasa optyczna</t>
  </si>
  <si>
    <t>30</t>
  </si>
  <si>
    <t>4</t>
  </si>
  <si>
    <t>Zestaw ratunkowy do usuwania skażenia cytostatykami. Produkt zarejestrowany jako środek ochrony osobistej (PPE) najwyższej kategorii III. Zoptymalizowany do usuwania cytostatyków wszystkich typów. Rekomendowany przez DGOP oraz ESOP. Skład zestawu: 1. kombinezon ochronny – 1szt; 2. rękawice ochronne odporne na cytostatyki – 1par; 3. rękawice żółte odporne na uszkodzenia mechaniczne – 1para; 4. obuwie ochronne 1para; 5. maska ochronna FFP3 – 1szt; 6. gogle ochronne – 1szt; 7. marker do oznaczenia obszaru skażenia lekiem – 1szt;8. butelka z H2O – 1szt;9. łopatka – szpatułka – 1szt;10. szufelka – 1szt;11. torba do utylizacji 1 + 2szt;12. szczypce drewniane – 1szt;13. mata chłonna ChemoSorb – 1szt; 14. ściereczki Isysoft – 6szt; 15. niebieski worek na odpady – 1szt; 16. specjalny worek na odpady zabezpieczający wydostanie się cytostatyku – 1szt; 17. opaski zaciskowe – 2szt; 18. tabliczka informacyjna / obrazkowa (oznaczenie miejsca skażenia miejsca) – 1szt;19. Instrukcja dla użytkownika - 1szt; 20. raport z wypadku</t>
  </si>
  <si>
    <t>5</t>
  </si>
  <si>
    <t>Worek osłonka światłoczuła dla   gotowych leków cytostatycznych  100-250 ml 12x21</t>
  </si>
  <si>
    <t>400</t>
  </si>
  <si>
    <t>6</t>
  </si>
  <si>
    <t>Worek osłonka światłoczuła dla  gotowych leków cytostatycznych  500-1000 ml 20x30</t>
  </si>
  <si>
    <t>150</t>
  </si>
  <si>
    <t>7</t>
  </si>
  <si>
    <t>Sterylna osłona na obuwie z podeszwą antypoślizgową , lamowane szwy, troki do zawiązania wokół kostki, zwalidowany system podwójnego pakowania Dostępna w rozmiarze od S do XL; wykonane z: wysokiej gęstości polietylenu o wadze powierzchniowej 45 g/m2 umożliwiający transfer powietrza i pary wodnej (oddychającego) celem zapewnienia odpowiedniego komfortu termicznego podczas użytkowania (przepuszczalność powietrza ISO 5636-5 wynik 4 s)   Produkt winien posiadać certyfikat przeciwchemicznej odzieży ochronnej kategorii III klasa 5 i 6 oraz badania na przenikanie typowych leków cytostatycznych wydane przez niezależne od producenta akredytowane laboratoria chemiczne z wykazem tych środków (przynajmniej 10) w tym leków cytostatycznych, do użytkowania w pomieszczeniach czystych wg klasy ISO-4/5, A i B. *</t>
  </si>
  <si>
    <t>50</t>
  </si>
  <si>
    <t>8</t>
  </si>
  <si>
    <t>Serweta jałowa 2-warstwowa, z jednej strony zabezpieczona przed przemakaniem, z drugiej strony chłonna, niepyląca o wymiarach: szerokość 40-60 cm długość 50-75cm</t>
  </si>
  <si>
    <t>9</t>
  </si>
  <si>
    <t>Pakiet nr 35  ANULOWANY</t>
  </si>
  <si>
    <t>pakiet 35</t>
  </si>
  <si>
    <t>Nazwa handlowa  producent</t>
  </si>
  <si>
    <t>zest.</t>
  </si>
  <si>
    <t xml:space="preserve">Wodorowęglanowy dializat (wyrób medyczny) o składzie : - potas 2 lub 4 mmol/l
- sód 133 mmol/l
- wapń 0 mmol/l (bezwapniowy)
- magnez 0,75 lub 1,00 mmol/l    
- fosforany 0 lub 1,25 mmol/l
- wodorowęglan 20 mmol/l   
Opakowanie - 5,0 l. worek dwukomorowy zapakowany sterylnie w zewnętrznej folii bez obecności powietrza. Worek powinien posiadać dwa porty do pobierania płynu:
1. typu Luer Lock
2. typu Safe Lock (skrętny) oraz port z membraną do nakłucia igłą w celu modyfikacji składu.  </t>
  </si>
  <si>
    <t>Płyn do hemofiltracji i plazmaferezy – wodorowęglanowy płyn do hemofiltracji buforowany glukozą o stężeniu fizjologicznym 5,55 mmol/l o różnych stężeniach potasu (0/2/3/4 mmol/l), wieloelektrolitowy. Opakowanie - 5,0 litrowy worek dwukomorowy z wielowarstwowej folii bez PVC, połączenie zawartości komór musi być wykonalne przez ucisk na jedną z nich.
Worek powinien posiadać dwa porty do pobierania płynu (wylotowe):
1. typu Luer Lock
2. typu Safe Lock (skrętny) oraz port z membraną do nakłucia igłą w celu modyfikacji składu.</t>
  </si>
  <si>
    <t>4% Cytrynian sodu w workach 1500 ml.                                                                                                            
Opakowanie - worek dwukomorowy zapakowany sterylnie w zewnętrznej folii bez obecności powietrza.
Worek powinien posiadać port do pobierania płynu typu Safe Lock (skrętny) oraz port z membraną do nakłucia igłą w celu modyfikacji składu.</t>
  </si>
  <si>
    <t>Roztwór do zabezpieczania kanałów cewnika dializacyjnego w postaci 46,7% cytrynianu sodu.                        
Opakowanie - 20 fiolek po 5 ml.</t>
  </si>
  <si>
    <t>10</t>
  </si>
  <si>
    <t>Worki na filtrat 10L</t>
  </si>
  <si>
    <t>11</t>
  </si>
  <si>
    <t>Adapter typu "Y"</t>
  </si>
  <si>
    <t>12</t>
  </si>
  <si>
    <t>igła typu Spike dł. 72 mm (opak. = 100 szt.)</t>
  </si>
  <si>
    <t>Cewniki dializacyjne silikonowe o śr. 11,5 i 13,5 F oraz dł. 15, 20 i 24 cm</t>
  </si>
  <si>
    <t>14</t>
  </si>
  <si>
    <t>Cewniki dializacyjne silikonowe o śr. 13,5 F oraz dł. 28 i 35 cm</t>
  </si>
  <si>
    <t>pakiet 36</t>
  </si>
  <si>
    <t>Antybakteryjna emulsja myjąca na bazie octenidyny do włosów i ciała, nie zawiera środków zapachowych i barwiących, bez mydła, do antybakteryjnej toalety pacjentów przed zabiegami operacyjnymi. Dawka 1 litr.</t>
  </si>
  <si>
    <t>pakiet 37</t>
  </si>
  <si>
    <t>Lp.</t>
  </si>
  <si>
    <t>Cewnik Foley 100% silikonu z balonem uszczelniającym Ch 20-30</t>
  </si>
  <si>
    <t>Cewnik Foley 100% silikonu z balonem uszczelniającym Ch 6-18</t>
  </si>
  <si>
    <t>pakiet 38</t>
  </si>
  <si>
    <t>OPATRUNEK SZTUCZNA SKÓRA, HEMOSTATYCZNY, TYPU „EPIGARD” 8X10CM</t>
  </si>
  <si>
    <t>pakiet 39</t>
  </si>
  <si>
    <t>System godzinowej zbiórki moczu z menzurą 500 ml i wymiennym workiem 2000 ml. Precyzyjne pomiary - zintegrowana komora pomiarowa 50ml do małych objętości (podziałka co 1 ml). Zakręcany zawór przelowowy – łatwe i szybkie opróżnienie menzury do worka. Napowietrzana komora z zaworem zwrotnym- zapobieganie cofaniu się moczu. Bezigłowe złącze do pobierania próbek -zapobiega przypadkowym zakłucia. Zawory napowietrzające menzury i worka – dla zapewnienia optymalnej równowagi ciśnień i poprawy przepływu. Złącze uniwersalne – kompatybilność z wszystkimi powszechnie stosowanymi rodzajami cewników urologicznych. Boczne paski- pewne mocowanie do łóżka. Zawór wylotowy T-TAP – obsługiwany jedną ręką dla ułatwienia i przyśpieszenia opróżnienia worka. Klamra mocująca dren – umożliwia przymocowanie drenu do łóżka. Zacisk drenu – ułatwia pobieranie prób</t>
  </si>
  <si>
    <t>pakiet 40</t>
  </si>
  <si>
    <t>Lp</t>
  </si>
  <si>
    <t>Rampa 3-kranikowa, wykonana z materiału o dużej odporności na działanie agresywnych leków (poliamid) Kraniki z pokrętłami o wyczuwalnym indykatorze położenia otwarty/zamknięty. Wszystkie ramiona kraników zabezpieczone koreczkami luer-lock z trzpieniem poniżej brzegu krawędzi. Jedno z ramion musi posiadać łącznik rotacyjny, zapewniający swobodny obrót rampy wokół osi linii infuzyjnej. Zespół kraników tworzących rampę trwale połączony ze sobą i zintegrowany z białą podstawą umożliwiającą mocowanie jej do stojaków pionowych. Produkt pakowany pojedynczo</t>
  </si>
  <si>
    <t>Rampa 5-kranikowa, wykonana z materiału o dużej odporności na działanie agresywnych leków (poliamid) Kraniki z pokrętłami o wyczuwalnym indykatorze położenia otwarty/zamknięty. Wszystkie ramiona kraników zabezpieczone koreczkami luer-lock z trzpieniem poniżej brzegu krawędzi. Jedno z ramion musi posiadać łącznik rotacyjny, zapewniający swobodny obrót rampy wokół osi linii infuzyjnej. Zespół kraników tworzących rampę trwale połączony ze sobą i zintegrowany z białą podstawą umożliwiającą mocowanie jej do stojaków pionowych. Produkt pakowany pojedynczo</t>
  </si>
  <si>
    <t>pakiet 41</t>
  </si>
  <si>
    <t>Czujnik pomiaru parametrów hemodynamicznych FLO TRAC</t>
  </si>
  <si>
    <t>Czujnik do pomiarów parametrów metodą termodylucji przepłucnej VOLUME VIEV</t>
  </si>
  <si>
    <t>Czujnik do pomiaru ciśnienia krwawego</t>
  </si>
  <si>
    <t>Czujnik do pomiaru ciśnienia krwawego z możliwością przełączenia pomiędzy ciągłym pomiarem ciśnienia tętniczego i żylnego</t>
  </si>
  <si>
    <t>pakiet 42</t>
  </si>
  <si>
    <t>Rurka intubacyjna z balonem niskociśnieniowym, do krótkich wentylacji; (opakowanie sterylne, jednorazowego użytku, nadruk rozmiaru, linia kontrastowa Rtg; balon kontrolny z samoczynnie zamykającym się zaworem,pół transparentny łącznik 15mm) rozmiar 4,5</t>
  </si>
  <si>
    <t>pakiet 43</t>
  </si>
  <si>
    <t>grotowkręty do stabilizatora zewnętrznego fi: 6 mm, dł. 175 mm</t>
  </si>
  <si>
    <t>grotowkręty do stabilizatora zewnętrznego fi: 6 mm, dł. 150 mm</t>
  </si>
  <si>
    <t>grotowkręty do stabilizatora zewnętrznego fi: 5 mm, dł. 175 mm</t>
  </si>
  <si>
    <t>grotowkręty do stabilizatora zewnętrznego fi: 5 mm, dł. 150 mm</t>
  </si>
  <si>
    <t>Pakiet 44</t>
  </si>
  <si>
    <t>Obłożenie do KRANIOTOMII bez foli</t>
  </si>
  <si>
    <t>kpl.</t>
  </si>
  <si>
    <t>Pakiet 45</t>
  </si>
  <si>
    <t xml:space="preserve">Jałowa serweta operacyjna 17nit.4warstw,po wstępnym praniu 45x70cm z nitką radiacyjną i tasiemką,pakowane a'2szt.   </t>
  </si>
  <si>
    <t xml:space="preserve">Kompres gazowy jałowy 17N12W
KOMPRES 10cmx10cm, pakowany po 20 szt.
</t>
  </si>
  <si>
    <t xml:space="preserve">Kompres gazowy jałowy17N 12 w
KOMPRES, 10cmx10cm, pakowany po 10 szt.
</t>
  </si>
  <si>
    <t xml:space="preserve">Kompres gazowy 17N 16 W z nitką radiacyjną
KOMPRES, 10cmx10cm , pakowany po 20 szt.
</t>
  </si>
  <si>
    <t>KOMPRES GAZOWY JAŁOWY 17-NITKOWY, 12 WARSTWOWY ,a 3-5 szt KOMPRES, 5cmx5cm</t>
  </si>
  <si>
    <t>Kompres gazowy jałowy 17 N 12 w KOMPRES, 7,5 cm x 7,5 cm, pakowany po 10 szt.</t>
  </si>
  <si>
    <t>Kompres gazowy jałowy 17N 12 w KOMPRES, 5cm x5cm pakowany po 20 szt.</t>
  </si>
  <si>
    <t>Kompres gazowy jałowy 17N 12 w KOMPRES,  7,5 X 7,5  PAKOWANY PO 20 SZT.</t>
  </si>
  <si>
    <t>Kompres gazowy jałowy 17N 12w KOMPRES, 5cmx5cm, pakowany po 10 szt.</t>
  </si>
  <si>
    <t xml:space="preserve">KOMPRES GAZOWY JAŁOWY 17-NITKOWY, 12 WARSTWOWY, a’ 3-5 szt.
KOMPRES, 7,5 cm x 7,5 cm
</t>
  </si>
  <si>
    <t xml:space="preserve">KOMPRES GAZOWY JAŁOWY 17-NITKOWY, 12 WARSTWOWY, a' 3-5 szt.
KOMPRES, 10 cm x 10 cm
</t>
  </si>
  <si>
    <t xml:space="preserve">KOMPRES GAZOWY NIE JAŁOWYz nitką RTG 20-NITKOWY, 32 WARSTWOWY a 50 sztuk, KOMPRES, 10x10cm
</t>
  </si>
  <si>
    <t xml:space="preserve">KOMPRES GAZOWY NIEJAŁOWY 17-NITKOWY, 12 WARSTWOWY, a' 100 szt.
KOMPRES, 5 cm x 5 cm x 100 szt.
</t>
  </si>
  <si>
    <t xml:space="preserve">KOMPRES GAZOWY NIEJAŁOWY 17-NITKOWY, 12 WARSTWOWY, a’ 100 szt.
KOMPRES, 10 cm x 10 cm x 100 szt.
</t>
  </si>
  <si>
    <t xml:space="preserve">KOMPRES GAZOWY NIEJAŁOWY 17-NITKOWY, 12 WARSTWOWY, a' 100 szt.
KOMPRES, 7,5 cm x 7,5 cm x 100 szt
</t>
  </si>
  <si>
    <t xml:space="preserve">KOMPRES GAZOWY NIEJAŁOWY 17-NITKOWY, 16 WARSTWOWY, a' 100 szt.
KOMPRES, 10 cm x 10 cm x 100 szt.
</t>
  </si>
  <si>
    <t xml:space="preserve">KOMPRES GAZOWY NIEJAŁOWY 17-NITKOWY, 16 WARSTWOWY, a' 100 szt.
KOMPRES, 7,5 cm x 7,5 cm x 100 szt.
</t>
  </si>
  <si>
    <t xml:space="preserve">KOMPRES GAZOWY NIEJAŁOWY 17-NITKOWY, 16 WARSTWOWY, a' 100 szt.
KOMPRES, 5 cm x 5 cm x 100 szt.
</t>
  </si>
  <si>
    <t>Pakiet 46</t>
  </si>
  <si>
    <t xml:space="preserve">JAŁOWE KOMPRESY DO ODSĄCZANIA PŁYNÓW USTROJOWYCH PRZY OPERACJACH NAUROCHIRURGICZNYCH. WYKONANE Z 4 - WARSTWOWEJ WŁÓKNINY Z TRWALE PRZYMOCOWANĄ NITKĄ KONTRASTUJĄCĄ W PROMIENIACH RTG. 15 mm x 15 mm
</t>
  </si>
  <si>
    <t xml:space="preserve">JAŁOWE KOMPRESY DO ODSĄCZANIA PŁYNÓW USTROJOWYCH PRZY OPERACJACH NAUROCHIRURGICZNYCH. WYKONANE Z 4 - WARSTWOWEJ WŁÓKNINY Z TRWALE PRZYMOCOWANĄ NITKĄ KONTRASTUJĄCĄ W PROMIENIACH RTG., 20 mm x 50 mm
</t>
  </si>
  <si>
    <t xml:space="preserve">JAŁOWE KOMPRESY DO ODSĄCZANIA PŁYNÓW USTROJOWYCH PRZY OPERACJACH NAUROCHIRURGICZNYCH. WYKONANE Z 4 - WARSTWOWEJ WŁÓKNINY Z TRWALE PRZYMOCOWANĄ NITKĄ KONTRASTUJĄCĄ W PROMIENIACH RTG., 50 mm x 90 mm
</t>
  </si>
  <si>
    <t>JAŁOWY TAMPON DO TAMPONADY Z 2 TROKAMI, 2 cm x 1,5 cm</t>
  </si>
  <si>
    <t>JAŁOWY TAMPON DO TAMPONADY Z 2 TROKAMI, 3 cm x 2 cm</t>
  </si>
  <si>
    <t>Pakiet 47</t>
  </si>
  <si>
    <t xml:space="preserve">HYPOALERGICZNY PLASTER OPATRUNKOWY NA KLEJU BEZ ZAWARTOŚCI UCZULAJĄCEGO TLENKU CYNKU I KAUCZUKU
PLASTER, 1 m x 6 cm
</t>
  </si>
  <si>
    <t xml:space="preserve">HYPOALERGICZNY PLASTER OPATRUNKOWY NA KLEJU BEZ ZAWARTOŚCI UCZULAJĄCEGO TLENKU CYNKU I KAUCZUKU
PLASTER, 1 m x 8 cm
</t>
  </si>
  <si>
    <t xml:space="preserve">PRZYLEPIEC CHIRURGICZNY W 100 % Z WŁÓKNINY POLIESTROWEJ, HYPOALERGICZNY, PERFOROWANY NA CAŁEJ POWIERZCHNI UMOŻLIWIAJĄCEJ PRECYZYJNE DZIELENIE BEZ NOŻYCZEK WZDŁUŻ I W POPRZEK, ODDYCHAJĄCY, Z KLEJEM AKRYLOWYM BEZ ZAWARTOŚCI UCZULAJĄCEGO TLENKU CYNKU.
PRZYLEPIEC, 2,5 CM X 9,14 M
</t>
  </si>
  <si>
    <t xml:space="preserve">Przylepiec chirurgiczny, w 100% z włókniny poliestrowej, hypoalergiczny, perforowany na całej powierzchni umożliwiającej precyzyjne dzielenie bez nożyczek wzdłuż i w poprzek, oddychający, z klejem akrylowym bez zawartości uczulającego tlenku cynku
PRZYLEPIEC, 5cmx9,14m
</t>
  </si>
  <si>
    <t xml:space="preserve">Włókninowy, hypoalergiczny przylepiec chirurgiczny z klejem akrylowym w kolorze białym na rolce
PRZYLEPIEC , 2,5cmx9,14m
</t>
  </si>
  <si>
    <t xml:space="preserve">Włókninowy, hypoalergiczny przylepiec chirurgiczny z klejem akrylowym w kolorze białym na rolce
PRZYLEPIEC, 1,25cm x 9,14 m
</t>
  </si>
  <si>
    <t>Pakiet 48</t>
  </si>
  <si>
    <t>Hemostatyczna impregnowana,poliuretanowa macierz o strukturze plastra miodu.Powierzchnia wewn.i zewn. komory gąbki jest nasączona trombiną,chlorkiem wapnia i kwasem aminokapronowym. Opatrunek elastyczny niewchłanialny.10x10 cm</t>
  </si>
  <si>
    <t>Pakiet 49</t>
  </si>
  <si>
    <t xml:space="preserve">Opatrunek piankowy o strukturze podobnej do plastra miodu z przezroczystą wodoszczelna folią ochronną. Sterylny., 20cmx10cm, opakowanie 20 szt
</t>
  </si>
  <si>
    <t>Opatrunek piankowy o strukturze podobnej do plastra miodu z przezroczystą wodoszczelna folią ochronną. Sterylny., 30Cmx10cm, opakowanie 20 szt.</t>
  </si>
  <si>
    <t>Pakiet 50</t>
  </si>
  <si>
    <t>Probówki z polistyrenu 16x100 mm o poj.9-11 ml, okrągłodenne</t>
  </si>
  <si>
    <t xml:space="preserve"> Probówki z polistyrenu 12x75 mm o poj. 4 ml, okrągłodenne</t>
  </si>
  <si>
    <t>Statyw do probówek o śr 12 mm na 50 sztuk z tworzywa sztucznego</t>
  </si>
  <si>
    <t>Statyw do probówek o śr 12 mm na 20 szt z tworzywa sztucznego lub druciany powlekany</t>
  </si>
  <si>
    <t>Statyw do probówek o s 16 mm na  50 -60 miejsc z tworzywa sztucznego</t>
  </si>
  <si>
    <t>Statyw do probówek o s 16 mm na 20 miejsc z tworzywa sztucznego</t>
  </si>
  <si>
    <t>Pipety pasteura z PE o poj 3,0 ml</t>
  </si>
  <si>
    <t>Jednorazowe płyty do grup krwi z 5 wgłębieniami (5x7) celek wykonane z białego PCV</t>
  </si>
  <si>
    <r>
      <t xml:space="preserve">Czepek chirurgiczny o kroju furażerki uniwersalny, oddychający z możliwością wywijania, </t>
    </r>
    <r>
      <rPr>
        <sz val="11"/>
        <color indexed="8"/>
        <rFont val="Arial"/>
        <family val="2"/>
      </rPr>
      <t>wiązany na troki</t>
    </r>
    <r>
      <rPr>
        <sz val="9"/>
        <color indexed="8"/>
        <rFont val="Arial"/>
        <family val="2"/>
      </rPr>
      <t xml:space="preserve">, wykonany w części bocznej z wzmocnionej włókniny absorpcyjnej pochłaniającej pot o gram. </t>
    </r>
    <r>
      <rPr>
        <sz val="11"/>
        <color indexed="8"/>
        <rFont val="Arial"/>
        <family val="2"/>
      </rPr>
      <t>min.</t>
    </r>
    <r>
      <rPr>
        <sz val="9"/>
        <color indexed="8"/>
        <rFont val="Arial"/>
        <family val="2"/>
      </rPr>
      <t xml:space="preserve"> 47 g/m2, część górna przewiewna z polipropylenu SMS o gramaturze </t>
    </r>
    <r>
      <rPr>
        <sz val="11"/>
        <color indexed="8"/>
        <rFont val="Arial"/>
        <family val="2"/>
      </rPr>
      <t>max</t>
    </r>
    <r>
      <rPr>
        <sz val="9"/>
        <color indexed="8"/>
        <rFont val="Arial"/>
        <family val="2"/>
      </rPr>
      <t>. 10g/m2. Zgodny z EN 13485 i EN 14001. Sposób pakowania – kartoniki z możliwością higienicznego pojedynczego wyjmowania z kartonika.</t>
    </r>
  </si>
  <si>
    <r>
      <t>Hemofiltr polisulfonowy o pow. 2,3 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do zabiegu hemodialzy albuminowej</t>
    </r>
  </si>
  <si>
    <r>
      <t>Zestaw do ciągłej hemodializy z regionalną antykoagulacją cytrynianową z hemofiltrem z polisulfanowa bloną półprzepuszczalną o pow. dyfuzyjnej 1,8 m</t>
    </r>
    <r>
      <rPr>
        <vertAlign val="superscript"/>
        <sz val="9"/>
        <color indexed="8"/>
        <rFont val="Arial"/>
        <family val="2"/>
      </rPr>
      <t>2</t>
    </r>
  </si>
  <si>
    <r>
      <t xml:space="preserve">Zestaw do ciągłej hemodiafiltracji z regionalną antykoagulacją cytrynianową się z  hemofiltrem z polisulfanowa bloną półprzepuszczalną o pow. dyfuzyjnej 1,8 m </t>
    </r>
    <r>
      <rPr>
        <vertAlign val="superscript"/>
        <sz val="9"/>
        <color indexed="8"/>
        <rFont val="Arial"/>
        <family val="2"/>
      </rPr>
      <t>2</t>
    </r>
  </si>
  <si>
    <r>
      <t>Zestaw do ciągłej hemodializy z regionalną antykoagulacją cytrynianową dedykowany do leczenia wstrząsu septycznego z hemofiltrem z polisulfanowa bloną półprzepuszczalną z punktem odcięcia 40-45 kDa o pow. dyfuzyjnej 1,8 m</t>
    </r>
    <r>
      <rPr>
        <vertAlign val="superscript"/>
        <sz val="9"/>
        <color indexed="8"/>
        <rFont val="Arial"/>
        <family val="2"/>
      </rPr>
      <t>2</t>
    </r>
  </si>
  <si>
    <r>
      <t>Zestaw do plazmaferezy leczniczej z plazmafiltrem o powierzchni dyfuzyjnej 0,6 m</t>
    </r>
    <r>
      <rPr>
        <vertAlign val="superscript"/>
        <sz val="9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</si>
</sst>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    &quot;"/>
    <numFmt numFmtId="165" formatCode="&quot; &quot;#,##0.00&quot; zł &quot;;&quot;-&quot;#,##0.00&quot; zł &quot;;&quot; -&quot;#&quot; zł &quot;;@&quot; &quot;"/>
    <numFmt numFmtId="166" formatCode="#,##0.00&quot; &quot;[$zł-415];[Red]&quot;-&quot;#,##0.00&quot; &quot;[$zł-415]"/>
    <numFmt numFmtId="167" formatCode="&quot; &quot;#,##0.0000&quot; zł &quot;;&quot;-&quot;#,##0.0000&quot; zł &quot;;&quot; -&quot;#&quot; zł &quot;;@&quot; &quot;"/>
    <numFmt numFmtId="168" formatCode="#,##0.00&quot; zł&quot;;[Red]&quot;-&quot;#,##0.00&quot; zł&quot;"/>
    <numFmt numFmtId="169" formatCode="#,##0;[Red]&quot;-&quot;#,##0"/>
    <numFmt numFmtId="170" formatCode="#,##0.00&quot; zł&quot;;[Red]#,##0.00&quot; zł&quot;"/>
    <numFmt numFmtId="171" formatCode="#,##0.00&quot; zł&quot;"/>
    <numFmt numFmtId="172" formatCode="#,##0.00;[Red]&quot;-&quot;#,##0.00"/>
  </numFmts>
  <fonts count="6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8"/>
      <name val="Arial1"/>
      <family val="0"/>
    </font>
    <font>
      <sz val="10"/>
      <color indexed="8"/>
      <name val="Arial CE"/>
      <family val="0"/>
    </font>
    <font>
      <b/>
      <i/>
      <u val="single"/>
      <sz val="11"/>
      <color indexed="8"/>
      <name val="Calibri"/>
      <family val="2"/>
    </font>
    <font>
      <b/>
      <i/>
      <sz val="9"/>
      <color indexed="8"/>
      <name val="Arial"/>
      <family val="2"/>
    </font>
    <font>
      <b/>
      <i/>
      <sz val="9"/>
      <color indexed="10"/>
      <name val="Arial"/>
      <family val="2"/>
    </font>
    <font>
      <b/>
      <i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Arial1"/>
      <family val="0"/>
    </font>
    <font>
      <sz val="10"/>
      <color rgb="FF000000"/>
      <name val="Arial CE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9"/>
      <color rgb="FF000000"/>
      <name val="Arial"/>
      <family val="2"/>
    </font>
    <font>
      <b/>
      <i/>
      <sz val="9"/>
      <color rgb="FFFF0000"/>
      <name val="Arial"/>
      <family val="2"/>
    </font>
    <font>
      <b/>
      <i/>
      <sz val="7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68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5" fillId="27" borderId="1" applyNumberFormat="0" applyAlignment="0" applyProtection="0"/>
    <xf numFmtId="9" fontId="31" fillId="0" borderId="0" applyFont="0" applyFill="0" applyBorder="0" applyAlignment="0" applyProtection="0"/>
    <xf numFmtId="0" fontId="46" fillId="0" borderId="0" applyNumberFormat="0" applyBorder="0" applyProtection="0">
      <alignment/>
    </xf>
    <xf numFmtId="166" fontId="46" fillId="0" borderId="0" applyBorder="0" applyProtection="0">
      <alignment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52" fillId="0" borderId="10" xfId="55" applyFont="1" applyFill="1" applyBorder="1" applyAlignment="1" applyProtection="1">
      <alignment horizontal="center" vertical="center" wrapText="1"/>
      <protection/>
    </xf>
    <xf numFmtId="164" fontId="52" fillId="0" borderId="10" xfId="55" applyNumberFormat="1" applyFont="1" applyFill="1" applyBorder="1" applyAlignment="1" applyProtection="1">
      <alignment horizontal="left" vertical="top" wrapText="1"/>
      <protection/>
    </xf>
    <xf numFmtId="3" fontId="52" fillId="0" borderId="11" xfId="55" applyNumberFormat="1" applyFont="1" applyFill="1" applyBorder="1" applyAlignment="1" applyProtection="1">
      <alignment horizontal="center" vertical="center" wrapText="1"/>
      <protection/>
    </xf>
    <xf numFmtId="0" fontId="52" fillId="0" borderId="11" xfId="55" applyFont="1" applyFill="1" applyBorder="1" applyAlignment="1" applyProtection="1">
      <alignment horizontal="center" vertical="center" wrapText="1"/>
      <protection/>
    </xf>
    <xf numFmtId="165" fontId="52" fillId="0" borderId="11" xfId="55" applyNumberFormat="1" applyFont="1" applyFill="1" applyBorder="1" applyAlignment="1" applyProtection="1">
      <alignment horizontal="center" vertical="center" wrapText="1"/>
      <protection/>
    </xf>
    <xf numFmtId="2" fontId="52" fillId="0" borderId="11" xfId="55" applyNumberFormat="1" applyFont="1" applyFill="1" applyBorder="1" applyAlignment="1" applyProtection="1">
      <alignment horizontal="center" vertical="center" wrapText="1"/>
      <protection/>
    </xf>
    <xf numFmtId="9" fontId="52" fillId="0" borderId="11" xfId="55" applyNumberFormat="1" applyFont="1" applyFill="1" applyBorder="1" applyAlignment="1" applyProtection="1">
      <alignment horizontal="center" vertical="center" wrapText="1"/>
      <protection/>
    </xf>
    <xf numFmtId="166" fontId="52" fillId="0" borderId="10" xfId="55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164" fontId="52" fillId="0" borderId="10" xfId="55" applyNumberFormat="1" applyFont="1" applyFill="1" applyBorder="1" applyAlignment="1" applyProtection="1">
      <alignment horizontal="center" vertical="top" wrapText="1"/>
      <protection/>
    </xf>
    <xf numFmtId="0" fontId="52" fillId="33" borderId="10" xfId="55" applyFont="1" applyFill="1" applyBorder="1" applyAlignment="1" applyProtection="1">
      <alignment horizontal="center" vertical="center" wrapText="1"/>
      <protection/>
    </xf>
    <xf numFmtId="164" fontId="52" fillId="33" borderId="10" xfId="55" applyNumberFormat="1" applyFont="1" applyFill="1" applyBorder="1" applyAlignment="1" applyProtection="1">
      <alignment horizontal="center" vertical="top" wrapText="1"/>
      <protection/>
    </xf>
    <xf numFmtId="3" fontId="52" fillId="34" borderId="11" xfId="55" applyNumberFormat="1" applyFont="1" applyFill="1" applyBorder="1" applyAlignment="1" applyProtection="1">
      <alignment horizontal="center" vertical="center" wrapText="1"/>
      <protection/>
    </xf>
    <xf numFmtId="0" fontId="52" fillId="34" borderId="11" xfId="55" applyFont="1" applyFill="1" applyBorder="1" applyAlignment="1" applyProtection="1">
      <alignment horizontal="center" vertical="center" wrapText="1"/>
      <protection/>
    </xf>
    <xf numFmtId="165" fontId="52" fillId="34" borderId="11" xfId="55" applyNumberFormat="1" applyFont="1" applyFill="1" applyBorder="1" applyAlignment="1" applyProtection="1">
      <alignment horizontal="center" vertical="center" wrapText="1"/>
      <protection/>
    </xf>
    <xf numFmtId="2" fontId="52" fillId="34" borderId="11" xfId="55" applyNumberFormat="1" applyFont="1" applyFill="1" applyBorder="1" applyAlignment="1" applyProtection="1">
      <alignment horizontal="center" vertical="center" wrapText="1"/>
      <protection/>
    </xf>
    <xf numFmtId="9" fontId="52" fillId="34" borderId="11" xfId="55" applyNumberFormat="1" applyFont="1" applyFill="1" applyBorder="1" applyAlignment="1" applyProtection="1">
      <alignment horizontal="center" vertical="center" wrapText="1"/>
      <protection/>
    </xf>
    <xf numFmtId="166" fontId="52" fillId="34" borderId="10" xfId="55" applyNumberFormat="1" applyFont="1" applyFill="1" applyBorder="1" applyAlignment="1" applyProtection="1">
      <alignment horizontal="center" vertical="center" wrapText="1"/>
      <protection/>
    </xf>
    <xf numFmtId="0" fontId="52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10" xfId="54" applyFont="1" applyFill="1" applyBorder="1" applyAlignment="1" applyProtection="1">
      <alignment horizontal="center" vertical="center"/>
      <protection/>
    </xf>
    <xf numFmtId="0" fontId="55" fillId="0" borderId="10" xfId="0" applyFont="1" applyBorder="1" applyAlignment="1">
      <alignment horizontal="center" vertical="center"/>
    </xf>
    <xf numFmtId="164" fontId="55" fillId="0" borderId="10" xfId="0" applyNumberFormat="1" applyFont="1" applyBorder="1" applyAlignment="1">
      <alignment horizontal="left" vertical="top" wrapText="1"/>
    </xf>
    <xf numFmtId="49" fontId="55" fillId="0" borderId="10" xfId="0" applyNumberFormat="1" applyFont="1" applyBorder="1" applyAlignment="1">
      <alignment horizontal="center" vertical="center"/>
    </xf>
    <xf numFmtId="168" fontId="55" fillId="0" borderId="10" xfId="0" applyNumberFormat="1" applyFont="1" applyBorder="1" applyAlignment="1">
      <alignment horizontal="center" vertical="center"/>
    </xf>
    <xf numFmtId="166" fontId="55" fillId="0" borderId="12" xfId="0" applyNumberFormat="1" applyFont="1" applyBorder="1" applyAlignment="1">
      <alignment horizontal="center" vertical="center"/>
    </xf>
    <xf numFmtId="9" fontId="55" fillId="0" borderId="10" xfId="54" applyNumberFormat="1" applyFont="1" applyFill="1" applyBorder="1" applyAlignment="1" applyProtection="1">
      <alignment horizontal="center" vertical="center"/>
      <protection/>
    </xf>
    <xf numFmtId="166" fontId="55" fillId="0" borderId="10" xfId="54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top"/>
    </xf>
    <xf numFmtId="0" fontId="55" fillId="0" borderId="0" xfId="0" applyFont="1" applyAlignment="1">
      <alignment horizontal="center" vertical="center"/>
    </xf>
    <xf numFmtId="166" fontId="56" fillId="35" borderId="0" xfId="54" applyNumberFormat="1" applyFont="1" applyFill="1" applyAlignment="1" applyProtection="1">
      <alignment horizontal="center" vertical="center"/>
      <protection/>
    </xf>
    <xf numFmtId="166" fontId="57" fillId="35" borderId="13" xfId="0" applyNumberFormat="1" applyFont="1" applyFill="1" applyBorder="1" applyAlignment="1">
      <alignment horizontal="center" vertical="center"/>
    </xf>
    <xf numFmtId="0" fontId="55" fillId="35" borderId="0" xfId="0" applyFont="1" applyFill="1" applyAlignment="1">
      <alignment horizontal="center" vertical="center"/>
    </xf>
    <xf numFmtId="166" fontId="56" fillId="0" borderId="0" xfId="54" applyNumberFormat="1" applyFont="1" applyFill="1" applyAlignment="1" applyProtection="1">
      <alignment horizontal="center" vertical="center"/>
      <protection/>
    </xf>
    <xf numFmtId="2" fontId="57" fillId="0" borderId="13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66" fontId="57" fillId="0" borderId="13" xfId="0" applyNumberFormat="1" applyFont="1" applyFill="1" applyBorder="1" applyAlignment="1">
      <alignment horizontal="center" vertical="center"/>
    </xf>
    <xf numFmtId="164" fontId="55" fillId="0" borderId="14" xfId="0" applyNumberFormat="1" applyFont="1" applyBorder="1" applyAlignment="1">
      <alignment horizontal="left" vertical="top" wrapText="1"/>
    </xf>
    <xf numFmtId="166" fontId="55" fillId="0" borderId="10" xfId="0" applyNumberFormat="1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164" fontId="56" fillId="0" borderId="0" xfId="54" applyNumberFormat="1" applyFont="1" applyFill="1" applyAlignment="1" applyProtection="1">
      <alignment horizontal="center" vertical="top" wrapText="1"/>
      <protection/>
    </xf>
    <xf numFmtId="0" fontId="56" fillId="0" borderId="0" xfId="54" applyFont="1" applyFill="1" applyAlignment="1" applyProtection="1">
      <alignment horizontal="center" vertical="center"/>
      <protection/>
    </xf>
    <xf numFmtId="166" fontId="55" fillId="0" borderId="0" xfId="54" applyNumberFormat="1" applyFont="1" applyFill="1" applyAlignment="1" applyProtection="1">
      <alignment horizontal="center" vertical="center"/>
      <protection/>
    </xf>
    <xf numFmtId="3" fontId="52" fillId="34" borderId="10" xfId="55" applyNumberFormat="1" applyFont="1" applyFill="1" applyBorder="1" applyAlignment="1" applyProtection="1">
      <alignment horizontal="center" vertical="center" wrapText="1"/>
      <protection/>
    </xf>
    <xf numFmtId="0" fontId="55" fillId="0" borderId="14" xfId="54" applyFont="1" applyFill="1" applyBorder="1" applyAlignment="1" applyProtection="1">
      <alignment horizontal="center" vertical="center"/>
      <protection/>
    </xf>
    <xf numFmtId="166" fontId="57" fillId="35" borderId="10" xfId="0" applyNumberFormat="1" applyFont="1" applyFill="1" applyBorder="1" applyAlignment="1">
      <alignment horizontal="center" vertical="center"/>
    </xf>
    <xf numFmtId="2" fontId="57" fillId="0" borderId="10" xfId="0" applyNumberFormat="1" applyFont="1" applyFill="1" applyBorder="1" applyAlignment="1">
      <alignment horizontal="center" vertical="center"/>
    </xf>
    <xf numFmtId="166" fontId="57" fillId="0" borderId="10" xfId="0" applyNumberFormat="1" applyFont="1" applyFill="1" applyBorder="1" applyAlignment="1">
      <alignment horizontal="center" vertical="center"/>
    </xf>
    <xf numFmtId="49" fontId="55" fillId="0" borderId="12" xfId="0" applyNumberFormat="1" applyFont="1" applyBorder="1" applyAlignment="1">
      <alignment horizontal="center" vertical="center"/>
    </xf>
    <xf numFmtId="168" fontId="55" fillId="36" borderId="10" xfId="0" applyNumberFormat="1" applyFont="1" applyFill="1" applyBorder="1" applyAlignment="1">
      <alignment horizontal="center" vertical="center"/>
    </xf>
    <xf numFmtId="166" fontId="55" fillId="36" borderId="10" xfId="0" applyNumberFormat="1" applyFont="1" applyFill="1" applyBorder="1" applyAlignment="1">
      <alignment horizontal="center" vertical="center"/>
    </xf>
    <xf numFmtId="9" fontId="55" fillId="36" borderId="10" xfId="54" applyNumberFormat="1" applyFont="1" applyFill="1" applyBorder="1" applyAlignment="1" applyProtection="1">
      <alignment horizontal="center" vertical="center"/>
      <protection/>
    </xf>
    <xf numFmtId="166" fontId="55" fillId="36" borderId="10" xfId="54" applyNumberFormat="1" applyFont="1" applyFill="1" applyBorder="1" applyAlignment="1" applyProtection="1">
      <alignment horizontal="center" vertical="center"/>
      <protection/>
    </xf>
    <xf numFmtId="2" fontId="55" fillId="0" borderId="0" xfId="0" applyNumberFormat="1" applyFont="1" applyAlignment="1">
      <alignment horizontal="center" vertical="center"/>
    </xf>
    <xf numFmtId="166" fontId="55" fillId="0" borderId="0" xfId="0" applyNumberFormat="1" applyFont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166" fontId="55" fillId="0" borderId="12" xfId="54" applyNumberFormat="1" applyFont="1" applyFill="1" applyBorder="1" applyAlignment="1" applyProtection="1">
      <alignment horizontal="center" vertical="center"/>
      <protection/>
    </xf>
    <xf numFmtId="164" fontId="55" fillId="0" borderId="0" xfId="0" applyNumberFormat="1" applyFont="1" applyAlignment="1">
      <alignment horizontal="center" vertical="top" wrapText="1"/>
    </xf>
    <xf numFmtId="3" fontId="56" fillId="0" borderId="0" xfId="0" applyNumberFormat="1" applyFont="1" applyAlignment="1">
      <alignment horizontal="center" vertical="center"/>
    </xf>
    <xf numFmtId="0" fontId="52" fillId="37" borderId="10" xfId="55" applyFont="1" applyFill="1" applyBorder="1" applyAlignment="1" applyProtection="1">
      <alignment horizontal="center" vertical="top" wrapText="1"/>
      <protection/>
    </xf>
    <xf numFmtId="0" fontId="52" fillId="34" borderId="10" xfId="55" applyFont="1" applyFill="1" applyBorder="1" applyAlignment="1" applyProtection="1">
      <alignment horizontal="center" vertical="center" wrapText="1"/>
      <protection/>
    </xf>
    <xf numFmtId="167" fontId="52" fillId="34" borderId="10" xfId="55" applyNumberFormat="1" applyFont="1" applyFill="1" applyBorder="1" applyAlignment="1" applyProtection="1">
      <alignment horizontal="center" vertical="center" wrapText="1"/>
      <protection/>
    </xf>
    <xf numFmtId="2" fontId="52" fillId="34" borderId="10" xfId="55" applyNumberFormat="1" applyFont="1" applyFill="1" applyBorder="1" applyAlignment="1" applyProtection="1">
      <alignment horizontal="center" vertical="center" wrapText="1"/>
      <protection/>
    </xf>
    <xf numFmtId="9" fontId="52" fillId="34" borderId="10" xfId="55" applyNumberFormat="1" applyFont="1" applyFill="1" applyBorder="1" applyAlignment="1" applyProtection="1">
      <alignment horizontal="center" vertical="center" wrapText="1"/>
      <protection/>
    </xf>
    <xf numFmtId="0" fontId="52" fillId="37" borderId="10" xfId="44" applyFont="1" applyFill="1" applyBorder="1" applyAlignment="1" applyProtection="1">
      <alignment horizontal="center" vertical="center" wrapText="1"/>
      <protection/>
    </xf>
    <xf numFmtId="49" fontId="55" fillId="0" borderId="10" xfId="0" applyNumberFormat="1" applyFont="1" applyBorder="1" applyAlignment="1">
      <alignment horizontal="left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44" applyFont="1" applyFill="1" applyBorder="1" applyAlignment="1" applyProtection="1">
      <alignment vertical="top" wrapText="1"/>
      <protection/>
    </xf>
    <xf numFmtId="168" fontId="55" fillId="0" borderId="10" xfId="44" applyNumberFormat="1" applyFont="1" applyFill="1" applyBorder="1" applyAlignment="1" applyProtection="1">
      <alignment horizontal="center" vertical="center"/>
      <protection/>
    </xf>
    <xf numFmtId="166" fontId="55" fillId="0" borderId="10" xfId="44" applyNumberFormat="1" applyFont="1" applyFill="1" applyBorder="1" applyAlignment="1" applyProtection="1">
      <alignment horizontal="center" vertical="center"/>
      <protection/>
    </xf>
    <xf numFmtId="9" fontId="55" fillId="0" borderId="10" xfId="44" applyNumberFormat="1" applyFont="1" applyFill="1" applyBorder="1" applyAlignment="1" applyProtection="1">
      <alignment horizontal="center" vertical="center"/>
      <protection/>
    </xf>
    <xf numFmtId="168" fontId="55" fillId="0" borderId="10" xfId="44" applyNumberFormat="1" applyFont="1" applyFill="1" applyBorder="1" applyAlignment="1" applyProtection="1">
      <alignment vertical="center"/>
      <protection/>
    </xf>
    <xf numFmtId="0" fontId="55" fillId="0" borderId="10" xfId="44" applyFont="1" applyFill="1" applyBorder="1" applyAlignment="1" applyProtection="1">
      <alignment vertical="center"/>
      <protection/>
    </xf>
    <xf numFmtId="166" fontId="57" fillId="35" borderId="13" xfId="44" applyNumberFormat="1" applyFont="1" applyFill="1" applyBorder="1" applyAlignment="1" applyProtection="1">
      <alignment horizontal="center" vertical="center"/>
      <protection/>
    </xf>
    <xf numFmtId="168" fontId="57" fillId="35" borderId="13" xfId="44" applyNumberFormat="1" applyFont="1" applyFill="1" applyBorder="1" applyAlignment="1" applyProtection="1">
      <alignment horizontal="center" vertical="center"/>
      <protection/>
    </xf>
    <xf numFmtId="0" fontId="52" fillId="33" borderId="10" xfId="55" applyFont="1" applyFill="1" applyBorder="1" applyAlignment="1" applyProtection="1">
      <alignment horizontal="left" vertical="top" wrapText="1"/>
      <protection/>
    </xf>
    <xf numFmtId="172" fontId="56" fillId="35" borderId="0" xfId="54" applyNumberFormat="1" applyFont="1" applyFill="1" applyAlignment="1" applyProtection="1">
      <alignment horizontal="center" vertical="center"/>
      <protection/>
    </xf>
    <xf numFmtId="172" fontId="55" fillId="35" borderId="0" xfId="0" applyNumberFormat="1" applyFont="1" applyFill="1" applyAlignment="1">
      <alignment horizontal="center" vertical="center"/>
    </xf>
    <xf numFmtId="166" fontId="56" fillId="36" borderId="0" xfId="54" applyNumberFormat="1" applyFont="1" applyFill="1" applyAlignment="1" applyProtection="1">
      <alignment horizontal="center" vertical="center"/>
      <protection/>
    </xf>
    <xf numFmtId="2" fontId="57" fillId="36" borderId="10" xfId="0" applyNumberFormat="1" applyFont="1" applyFill="1" applyBorder="1" applyAlignment="1">
      <alignment horizontal="center" vertical="center"/>
    </xf>
    <xf numFmtId="0" fontId="55" fillId="36" borderId="0" xfId="0" applyFont="1" applyFill="1" applyAlignment="1">
      <alignment horizontal="center" vertical="center"/>
    </xf>
    <xf numFmtId="166" fontId="57" fillId="36" borderId="10" xfId="0" applyNumberFormat="1" applyFont="1" applyFill="1" applyBorder="1" applyAlignment="1">
      <alignment horizontal="center" vertical="center"/>
    </xf>
    <xf numFmtId="0" fontId="52" fillId="38" borderId="10" xfId="55" applyFont="1" applyFill="1" applyBorder="1" applyAlignment="1" applyProtection="1">
      <alignment horizontal="center" vertical="top" wrapText="1"/>
      <protection/>
    </xf>
    <xf numFmtId="0" fontId="55" fillId="0" borderId="10" xfId="0" applyFont="1" applyBorder="1" applyAlignment="1">
      <alignment vertical="top" wrapText="1"/>
    </xf>
    <xf numFmtId="0" fontId="55" fillId="0" borderId="10" xfId="44" applyFont="1" applyFill="1" applyBorder="1" applyAlignment="1" applyProtection="1">
      <alignment horizontal="center" vertical="center"/>
      <protection/>
    </xf>
    <xf numFmtId="49" fontId="55" fillId="0" borderId="10" xfId="0" applyNumberFormat="1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3" fontId="55" fillId="0" borderId="10" xfId="0" applyNumberFormat="1" applyFont="1" applyBorder="1" applyAlignment="1">
      <alignment horizontal="right" vertical="center"/>
    </xf>
    <xf numFmtId="0" fontId="55" fillId="0" borderId="10" xfId="0" applyFont="1" applyBorder="1" applyAlignment="1">
      <alignment horizontal="center"/>
    </xf>
    <xf numFmtId="3" fontId="55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vertical="center"/>
    </xf>
    <xf numFmtId="0" fontId="55" fillId="0" borderId="0" xfId="0" applyFont="1" applyAlignment="1">
      <alignment vertical="top" wrapText="1"/>
    </xf>
    <xf numFmtId="49" fontId="55" fillId="0" borderId="0" xfId="0" applyNumberFormat="1" applyFont="1" applyAlignment="1">
      <alignment horizontal="center" vertical="center"/>
    </xf>
    <xf numFmtId="166" fontId="57" fillId="34" borderId="13" xfId="44" applyNumberFormat="1" applyFont="1" applyFill="1" applyBorder="1" applyAlignment="1" applyProtection="1">
      <alignment horizontal="center" vertical="center"/>
      <protection/>
    </xf>
    <xf numFmtId="168" fontId="57" fillId="34" borderId="13" xfId="44" applyNumberFormat="1" applyFont="1" applyFill="1" applyBorder="1" applyAlignment="1" applyProtection="1">
      <alignment horizontal="center" vertical="center"/>
      <protection/>
    </xf>
    <xf numFmtId="164" fontId="52" fillId="38" borderId="10" xfId="55" applyNumberFormat="1" applyFont="1" applyFill="1" applyBorder="1" applyAlignment="1" applyProtection="1">
      <alignment horizontal="center" vertical="top" wrapText="1"/>
      <protection/>
    </xf>
    <xf numFmtId="0" fontId="52" fillId="33" borderId="11" xfId="55" applyFont="1" applyFill="1" applyBorder="1" applyAlignment="1" applyProtection="1">
      <alignment horizontal="center" vertical="center" wrapText="1"/>
      <protection/>
    </xf>
    <xf numFmtId="0" fontId="52" fillId="33" borderId="10" xfId="55" applyFont="1" applyFill="1" applyBorder="1" applyAlignment="1" applyProtection="1">
      <alignment horizontal="center" vertical="top" wrapText="1"/>
      <protection/>
    </xf>
    <xf numFmtId="165" fontId="52" fillId="34" borderId="10" xfId="55" applyNumberFormat="1" applyFont="1" applyFill="1" applyBorder="1" applyAlignment="1" applyProtection="1">
      <alignment horizontal="center" vertical="center" wrapText="1"/>
      <protection/>
    </xf>
    <xf numFmtId="49" fontId="55" fillId="0" borderId="14" xfId="0" applyNumberFormat="1" applyFont="1" applyBorder="1" applyAlignment="1">
      <alignment vertical="center"/>
    </xf>
    <xf numFmtId="3" fontId="55" fillId="0" borderId="15" xfId="0" applyNumberFormat="1" applyFont="1" applyBorder="1" applyAlignment="1">
      <alignment horizontal="left" vertical="top" wrapText="1"/>
    </xf>
    <xf numFmtId="49" fontId="55" fillId="0" borderId="12" xfId="44" applyNumberFormat="1" applyFont="1" applyFill="1" applyBorder="1" applyAlignment="1" applyProtection="1">
      <alignment horizontal="center" vertical="center"/>
      <protection/>
    </xf>
    <xf numFmtId="9" fontId="55" fillId="0" borderId="10" xfId="0" applyNumberFormat="1" applyFont="1" applyBorder="1" applyAlignment="1">
      <alignment horizontal="center" vertical="center"/>
    </xf>
    <xf numFmtId="49" fontId="55" fillId="0" borderId="14" xfId="0" applyNumberFormat="1" applyFont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left" vertical="top" wrapText="1"/>
    </xf>
    <xf numFmtId="49" fontId="55" fillId="0" borderId="10" xfId="0" applyNumberFormat="1" applyFont="1" applyFill="1" applyBorder="1" applyAlignment="1">
      <alignment horizontal="center" vertical="center" wrapText="1"/>
    </xf>
    <xf numFmtId="166" fontId="55" fillId="0" borderId="11" xfId="0" applyNumberFormat="1" applyFont="1" applyBorder="1" applyAlignment="1">
      <alignment horizontal="center" vertical="center"/>
    </xf>
    <xf numFmtId="9" fontId="55" fillId="0" borderId="11" xfId="0" applyNumberFormat="1" applyFont="1" applyBorder="1" applyAlignment="1">
      <alignment horizontal="center" vertical="center"/>
    </xf>
    <xf numFmtId="49" fontId="55" fillId="0" borderId="0" xfId="0" applyNumberFormat="1" applyFont="1" applyFill="1" applyAlignment="1">
      <alignment horizontal="left" vertical="top" wrapText="1"/>
    </xf>
    <xf numFmtId="49" fontId="55" fillId="0" borderId="0" xfId="0" applyNumberFormat="1" applyFont="1" applyFill="1" applyAlignment="1">
      <alignment horizontal="center" vertical="center" wrapText="1"/>
    </xf>
    <xf numFmtId="9" fontId="55" fillId="35" borderId="1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left" vertical="top" wrapText="1"/>
    </xf>
    <xf numFmtId="0" fontId="55" fillId="0" borderId="10" xfId="44" applyFont="1" applyFill="1" applyBorder="1" applyAlignment="1" applyProtection="1">
      <alignment horizontal="left" vertical="top" wrapText="1"/>
      <protection/>
    </xf>
    <xf numFmtId="2" fontId="57" fillId="36" borderId="13" xfId="0" applyNumberFormat="1" applyFont="1" applyFill="1" applyBorder="1" applyAlignment="1">
      <alignment horizontal="center" vertical="center"/>
    </xf>
    <xf numFmtId="166" fontId="57" fillId="36" borderId="13" xfId="0" applyNumberFormat="1" applyFont="1" applyFill="1" applyBorder="1" applyAlignment="1">
      <alignment horizontal="center" vertical="center"/>
    </xf>
    <xf numFmtId="0" fontId="55" fillId="0" borderId="0" xfId="44" applyFont="1" applyFill="1" applyAlignment="1" applyProtection="1">
      <alignment vertical="center"/>
      <protection/>
    </xf>
    <xf numFmtId="0" fontId="55" fillId="0" borderId="0" xfId="44" applyFont="1" applyFill="1" applyAlignment="1" applyProtection="1">
      <alignment horizontal="center" vertical="center"/>
      <protection/>
    </xf>
    <xf numFmtId="0" fontId="55" fillId="0" borderId="0" xfId="44" applyFont="1" applyFill="1" applyAlignment="1" applyProtection="1">
      <alignment vertical="top" wrapText="1"/>
      <protection/>
    </xf>
    <xf numFmtId="9" fontId="55" fillId="34" borderId="0" xfId="44" applyNumberFormat="1" applyFont="1" applyFill="1" applyAlignment="1" applyProtection="1">
      <alignment horizontal="center" vertical="center"/>
      <protection/>
    </xf>
    <xf numFmtId="167" fontId="55" fillId="36" borderId="0" xfId="44" applyNumberFormat="1" applyFont="1" applyFill="1" applyAlignment="1" applyProtection="1">
      <alignment horizontal="center" vertical="center"/>
      <protection/>
    </xf>
    <xf numFmtId="2" fontId="57" fillId="36" borderId="13" xfId="44" applyNumberFormat="1" applyFont="1" applyFill="1" applyBorder="1" applyAlignment="1" applyProtection="1">
      <alignment horizontal="center" vertical="center"/>
      <protection/>
    </xf>
    <xf numFmtId="9" fontId="55" fillId="36" borderId="0" xfId="44" applyNumberFormat="1" applyFont="1" applyFill="1" applyAlignment="1" applyProtection="1">
      <alignment horizontal="center" vertical="center"/>
      <protection/>
    </xf>
    <xf numFmtId="166" fontId="57" fillId="36" borderId="13" xfId="44" applyNumberFormat="1" applyFont="1" applyFill="1" applyBorder="1" applyAlignment="1" applyProtection="1">
      <alignment horizontal="center" vertical="center"/>
      <protection/>
    </xf>
    <xf numFmtId="168" fontId="57" fillId="36" borderId="13" xfId="44" applyNumberFormat="1" applyFont="1" applyFill="1" applyBorder="1" applyAlignment="1" applyProtection="1">
      <alignment horizontal="center" vertical="center"/>
      <protection/>
    </xf>
    <xf numFmtId="49" fontId="55" fillId="0" borderId="10" xfId="0" applyNumberFormat="1" applyFont="1" applyBorder="1" applyAlignment="1">
      <alignment vertical="top" wrapText="1"/>
    </xf>
    <xf numFmtId="3" fontId="55" fillId="0" borderId="10" xfId="44" applyNumberFormat="1" applyFont="1" applyFill="1" applyBorder="1" applyAlignment="1" applyProtection="1">
      <alignment horizontal="center" vertical="center"/>
      <protection/>
    </xf>
    <xf numFmtId="49" fontId="55" fillId="0" borderId="10" xfId="44" applyNumberFormat="1" applyFont="1" applyFill="1" applyBorder="1" applyAlignment="1" applyProtection="1">
      <alignment horizontal="center" vertical="center"/>
      <protection/>
    </xf>
    <xf numFmtId="166" fontId="55" fillId="36" borderId="10" xfId="44" applyNumberFormat="1" applyFont="1" applyFill="1" applyBorder="1" applyAlignment="1" applyProtection="1">
      <alignment horizontal="center" vertical="center"/>
      <protection/>
    </xf>
    <xf numFmtId="49" fontId="55" fillId="0" borderId="10" xfId="44" applyNumberFormat="1" applyFont="1" applyFill="1" applyBorder="1" applyAlignment="1" applyProtection="1">
      <alignment vertical="top" wrapText="1"/>
      <protection/>
    </xf>
    <xf numFmtId="0" fontId="55" fillId="0" borderId="10" xfId="0" applyFont="1" applyFill="1" applyBorder="1" applyAlignment="1">
      <alignment vertical="top" wrapText="1"/>
    </xf>
    <xf numFmtId="0" fontId="52" fillId="0" borderId="10" xfId="44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>
      <alignment horizontal="justify" vertical="top" wrapText="1"/>
    </xf>
    <xf numFmtId="169" fontId="56" fillId="35" borderId="0" xfId="54" applyNumberFormat="1" applyFont="1" applyFill="1" applyAlignment="1" applyProtection="1">
      <alignment horizontal="center" vertical="center"/>
      <protection/>
    </xf>
    <xf numFmtId="169" fontId="57" fillId="34" borderId="13" xfId="44" applyNumberFormat="1" applyFont="1" applyFill="1" applyBorder="1" applyAlignment="1" applyProtection="1">
      <alignment horizontal="center" vertical="center"/>
      <protection/>
    </xf>
    <xf numFmtId="0" fontId="55" fillId="36" borderId="10" xfId="44" applyFont="1" applyFill="1" applyBorder="1" applyAlignment="1" applyProtection="1">
      <alignment horizontal="center" vertical="center"/>
      <protection/>
    </xf>
    <xf numFmtId="9" fontId="55" fillId="36" borderId="10" xfId="44" applyNumberFormat="1" applyFont="1" applyFill="1" applyBorder="1" applyAlignment="1" applyProtection="1">
      <alignment horizontal="center" vertical="center"/>
      <protection/>
    </xf>
    <xf numFmtId="168" fontId="57" fillId="0" borderId="13" xfId="44" applyNumberFormat="1" applyFont="1" applyFill="1" applyBorder="1" applyAlignment="1" applyProtection="1">
      <alignment vertical="center"/>
      <protection/>
    </xf>
    <xf numFmtId="166" fontId="57" fillId="0" borderId="13" xfId="44" applyNumberFormat="1" applyFont="1" applyFill="1" applyBorder="1" applyAlignment="1" applyProtection="1">
      <alignment horizontal="center" vertical="center"/>
      <protection/>
    </xf>
    <xf numFmtId="49" fontId="55" fillId="0" borderId="10" xfId="44" applyNumberFormat="1" applyFont="1" applyFill="1" applyBorder="1" applyAlignment="1" applyProtection="1">
      <alignment horizontal="left" vertical="top" wrapText="1"/>
      <protection/>
    </xf>
    <xf numFmtId="2" fontId="57" fillId="0" borderId="13" xfId="44" applyNumberFormat="1" applyFont="1" applyFill="1" applyBorder="1" applyAlignment="1" applyProtection="1">
      <alignment horizontal="center" vertical="center"/>
      <protection/>
    </xf>
    <xf numFmtId="168" fontId="57" fillId="0" borderId="13" xfId="44" applyNumberFormat="1" applyFont="1" applyFill="1" applyBorder="1" applyAlignment="1" applyProtection="1">
      <alignment horizontal="center" vertical="center"/>
      <protection/>
    </xf>
    <xf numFmtId="0" fontId="55" fillId="0" borderId="14" xfId="44" applyFont="1" applyFill="1" applyBorder="1" applyAlignment="1" applyProtection="1">
      <alignment horizontal="center" vertical="center"/>
      <protection/>
    </xf>
    <xf numFmtId="49" fontId="55" fillId="0" borderId="10" xfId="0" applyNumberFormat="1" applyFont="1" applyBorder="1" applyAlignment="1">
      <alignment vertical="top"/>
    </xf>
    <xf numFmtId="49" fontId="55" fillId="0" borderId="10" xfId="0" applyNumberFormat="1" applyFont="1" applyBorder="1" applyAlignment="1">
      <alignment horizontal="left" vertical="top" wrapText="1"/>
    </xf>
    <xf numFmtId="3" fontId="55" fillId="0" borderId="10" xfId="0" applyNumberFormat="1" applyFont="1" applyBorder="1" applyAlignment="1">
      <alignment horizontal="center" vertical="center"/>
    </xf>
    <xf numFmtId="3" fontId="55" fillId="0" borderId="10" xfId="0" applyNumberFormat="1" applyFont="1" applyBorder="1" applyAlignment="1">
      <alignment horizontal="left" vertical="top" wrapText="1"/>
    </xf>
    <xf numFmtId="168" fontId="55" fillId="0" borderId="10" xfId="0" applyNumberFormat="1" applyFont="1" applyBorder="1" applyAlignment="1">
      <alignment vertical="center"/>
    </xf>
    <xf numFmtId="0" fontId="55" fillId="0" borderId="10" xfId="0" applyFont="1" applyBorder="1" applyAlignment="1">
      <alignment horizontal="left" vertical="top" wrapText="1"/>
    </xf>
    <xf numFmtId="0" fontId="57" fillId="0" borderId="0" xfId="0" applyFont="1" applyAlignment="1">
      <alignment vertical="top"/>
    </xf>
    <xf numFmtId="0" fontId="52" fillId="35" borderId="10" xfId="0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center" vertical="center"/>
    </xf>
    <xf numFmtId="49" fontId="55" fillId="0" borderId="11" xfId="0" applyNumberFormat="1" applyFont="1" applyBorder="1" applyAlignment="1">
      <alignment horizontal="center" vertical="center"/>
    </xf>
    <xf numFmtId="168" fontId="55" fillId="0" borderId="12" xfId="44" applyNumberFormat="1" applyFont="1" applyFill="1" applyBorder="1" applyAlignment="1" applyProtection="1">
      <alignment horizontal="center" vertical="center"/>
      <protection/>
    </xf>
    <xf numFmtId="0" fontId="55" fillId="0" borderId="0" xfId="44" applyFont="1" applyFill="1" applyAlignment="1" applyProtection="1">
      <alignment horizontal="center" vertical="top"/>
      <protection/>
    </xf>
    <xf numFmtId="166" fontId="57" fillId="35" borderId="17" xfId="44" applyNumberFormat="1" applyFont="1" applyFill="1" applyBorder="1" applyAlignment="1" applyProtection="1">
      <alignment horizontal="center" vertical="center"/>
      <protection/>
    </xf>
    <xf numFmtId="9" fontId="55" fillId="35" borderId="10" xfId="44" applyNumberFormat="1" applyFont="1" applyFill="1" applyBorder="1" applyAlignment="1" applyProtection="1">
      <alignment horizontal="center" vertical="center"/>
      <protection/>
    </xf>
    <xf numFmtId="166" fontId="57" fillId="35" borderId="18" xfId="44" applyNumberFormat="1" applyFont="1" applyFill="1" applyBorder="1" applyAlignment="1" applyProtection="1">
      <alignment horizontal="center" vertical="center"/>
      <protection/>
    </xf>
    <xf numFmtId="2" fontId="57" fillId="36" borderId="17" xfId="44" applyNumberFormat="1" applyFont="1" applyFill="1" applyBorder="1" applyAlignment="1" applyProtection="1">
      <alignment horizontal="center" vertical="center"/>
      <protection/>
    </xf>
    <xf numFmtId="166" fontId="57" fillId="36" borderId="18" xfId="44" applyNumberFormat="1" applyFont="1" applyFill="1" applyBorder="1" applyAlignment="1" applyProtection="1">
      <alignment horizontal="center" vertical="center"/>
      <protection/>
    </xf>
    <xf numFmtId="49" fontId="55" fillId="0" borderId="10" xfId="0" applyNumberFormat="1" applyFont="1" applyBorder="1" applyAlignment="1">
      <alignment/>
    </xf>
    <xf numFmtId="166" fontId="55" fillId="0" borderId="11" xfId="44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>
      <alignment horizontal="center" vertical="center" wrapText="1"/>
    </xf>
    <xf numFmtId="166" fontId="57" fillId="39" borderId="13" xfId="44" applyNumberFormat="1" applyFont="1" applyFill="1" applyBorder="1" applyAlignment="1" applyProtection="1">
      <alignment horizontal="center" vertical="center"/>
      <protection/>
    </xf>
    <xf numFmtId="168" fontId="57" fillId="39" borderId="13" xfId="44" applyNumberFormat="1" applyFont="1" applyFill="1" applyBorder="1" applyAlignment="1" applyProtection="1">
      <alignment horizontal="center" vertical="center"/>
      <protection/>
    </xf>
    <xf numFmtId="49" fontId="55" fillId="0" borderId="10" xfId="44" applyNumberFormat="1" applyFont="1" applyFill="1" applyBorder="1" applyAlignment="1" applyProtection="1">
      <alignment vertical="center"/>
      <protection/>
    </xf>
    <xf numFmtId="167" fontId="55" fillId="0" borderId="10" xfId="44" applyNumberFormat="1" applyFont="1" applyFill="1" applyBorder="1" applyAlignment="1" applyProtection="1">
      <alignment horizontal="center" vertical="center"/>
      <protection/>
    </xf>
    <xf numFmtId="0" fontId="55" fillId="0" borderId="11" xfId="44" applyFont="1" applyFill="1" applyBorder="1" applyAlignment="1" applyProtection="1">
      <alignment horizontal="left" vertical="top" wrapText="1"/>
      <protection/>
    </xf>
    <xf numFmtId="0" fontId="55" fillId="0" borderId="11" xfId="44" applyFont="1" applyFill="1" applyBorder="1" applyAlignment="1" applyProtection="1">
      <alignment horizontal="center" vertical="center" wrapText="1"/>
      <protection/>
    </xf>
    <xf numFmtId="170" fontId="55" fillId="0" borderId="11" xfId="44" applyNumberFormat="1" applyFont="1" applyFill="1" applyBorder="1" applyAlignment="1" applyProtection="1">
      <alignment horizontal="center" vertical="center" wrapText="1"/>
      <protection/>
    </xf>
    <xf numFmtId="166" fontId="55" fillId="0" borderId="11" xfId="44" applyNumberFormat="1" applyFont="1" applyFill="1" applyBorder="1" applyAlignment="1" applyProtection="1">
      <alignment horizontal="center" vertical="center" wrapText="1"/>
      <protection/>
    </xf>
    <xf numFmtId="9" fontId="55" fillId="0" borderId="11" xfId="44" applyNumberFormat="1" applyFont="1" applyFill="1" applyBorder="1" applyAlignment="1" applyProtection="1">
      <alignment horizontal="center" vertical="center"/>
      <protection/>
    </xf>
    <xf numFmtId="166" fontId="55" fillId="0" borderId="19" xfId="44" applyNumberFormat="1" applyFont="1" applyFill="1" applyBorder="1" applyAlignment="1" applyProtection="1">
      <alignment horizontal="center" vertical="center"/>
      <protection/>
    </xf>
    <xf numFmtId="0" fontId="55" fillId="0" borderId="11" xfId="0" applyFont="1" applyBorder="1" applyAlignment="1">
      <alignment/>
    </xf>
    <xf numFmtId="0" fontId="55" fillId="0" borderId="11" xfId="44" applyFont="1" applyFill="1" applyBorder="1" applyAlignment="1" applyProtection="1">
      <alignment vertical="center"/>
      <protection/>
    </xf>
    <xf numFmtId="0" fontId="55" fillId="0" borderId="10" xfId="44" applyFont="1" applyFill="1" applyBorder="1" applyAlignment="1" applyProtection="1">
      <alignment horizontal="center" vertical="center" wrapText="1"/>
      <protection/>
    </xf>
    <xf numFmtId="170" fontId="55" fillId="0" borderId="10" xfId="44" applyNumberFormat="1" applyFont="1" applyFill="1" applyBorder="1" applyAlignment="1" applyProtection="1">
      <alignment horizontal="center" vertical="center" wrapText="1"/>
      <protection/>
    </xf>
    <xf numFmtId="166" fontId="55" fillId="0" borderId="10" xfId="44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Font="1" applyBorder="1" applyAlignment="1">
      <alignment/>
    </xf>
    <xf numFmtId="0" fontId="52" fillId="36" borderId="10" xfId="55" applyFont="1" applyFill="1" applyBorder="1" applyAlignment="1" applyProtection="1">
      <alignment horizontal="center" vertical="center" wrapText="1"/>
      <protection/>
    </xf>
    <xf numFmtId="0" fontId="55" fillId="36" borderId="10" xfId="55" applyFont="1" applyFill="1" applyBorder="1" applyAlignment="1" applyProtection="1">
      <alignment horizontal="left" vertical="top" wrapText="1"/>
      <protection/>
    </xf>
    <xf numFmtId="0" fontId="55" fillId="36" borderId="10" xfId="55" applyFont="1" applyFill="1" applyBorder="1" applyAlignment="1" applyProtection="1">
      <alignment horizontal="center" vertical="center" wrapText="1"/>
      <protection/>
    </xf>
    <xf numFmtId="2" fontId="55" fillId="36" borderId="10" xfId="55" applyNumberFormat="1" applyFont="1" applyFill="1" applyBorder="1" applyAlignment="1" applyProtection="1">
      <alignment horizontal="center" vertical="center" wrapText="1"/>
      <protection/>
    </xf>
    <xf numFmtId="166" fontId="55" fillId="36" borderId="10" xfId="55" applyNumberFormat="1" applyFont="1" applyFill="1" applyBorder="1" applyAlignment="1" applyProtection="1">
      <alignment horizontal="center" vertical="center" wrapText="1"/>
      <protection/>
    </xf>
    <xf numFmtId="165" fontId="52" fillId="36" borderId="10" xfId="55" applyNumberFormat="1" applyFont="1" applyFill="1" applyBorder="1" applyAlignment="1" applyProtection="1">
      <alignment horizontal="center" vertical="center" wrapText="1"/>
      <protection/>
    </xf>
    <xf numFmtId="0" fontId="52" fillId="36" borderId="10" xfId="0" applyFont="1" applyFill="1" applyBorder="1" applyAlignment="1">
      <alignment horizontal="center" vertical="center" wrapText="1"/>
    </xf>
    <xf numFmtId="3" fontId="55" fillId="36" borderId="10" xfId="55" applyNumberFormat="1" applyFont="1" applyFill="1" applyBorder="1" applyAlignment="1" applyProtection="1">
      <alignment horizontal="center" vertical="center" wrapText="1"/>
      <protection/>
    </xf>
    <xf numFmtId="0" fontId="55" fillId="36" borderId="12" xfId="55" applyFont="1" applyFill="1" applyBorder="1" applyAlignment="1" applyProtection="1">
      <alignment horizontal="center" vertical="center" wrapText="1"/>
      <protection/>
    </xf>
    <xf numFmtId="2" fontId="57" fillId="39" borderId="13" xfId="44" applyNumberFormat="1" applyFont="1" applyFill="1" applyBorder="1" applyAlignment="1" applyProtection="1">
      <alignment horizontal="center" vertical="center"/>
      <protection/>
    </xf>
    <xf numFmtId="0" fontId="55" fillId="0" borderId="10" xfId="55" applyFont="1" applyFill="1" applyBorder="1" applyAlignment="1" applyProtection="1">
      <alignment horizontal="center" vertical="center" wrapText="1"/>
      <protection/>
    </xf>
    <xf numFmtId="166" fontId="56" fillId="0" borderId="0" xfId="0" applyNumberFormat="1" applyFont="1" applyAlignment="1">
      <alignment horizontal="center" vertical="center"/>
    </xf>
    <xf numFmtId="171" fontId="55" fillId="0" borderId="10" xfId="0" applyNumberFormat="1" applyFont="1" applyBorder="1" applyAlignment="1">
      <alignment horizontal="center" vertical="center"/>
    </xf>
    <xf numFmtId="9" fontId="55" fillId="0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vertical="top"/>
    </xf>
    <xf numFmtId="0" fontId="56" fillId="0" borderId="0" xfId="0" applyFont="1" applyAlignment="1">
      <alignment horizontal="center" vertical="center"/>
    </xf>
    <xf numFmtId="166" fontId="56" fillId="40" borderId="10" xfId="0" applyNumberFormat="1" applyFont="1" applyFill="1" applyBorder="1" applyAlignment="1">
      <alignment horizontal="center" vertical="center"/>
    </xf>
    <xf numFmtId="166" fontId="56" fillId="40" borderId="0" xfId="0" applyNumberFormat="1" applyFont="1" applyFill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0" fontId="57" fillId="35" borderId="0" xfId="0" applyFont="1" applyFill="1" applyAlignment="1">
      <alignment horizontal="center" vertical="center"/>
    </xf>
    <xf numFmtId="0" fontId="55" fillId="0" borderId="10" xfId="0" applyFont="1" applyBorder="1" applyAlignment="1">
      <alignment horizontal="justify" vertical="top"/>
    </xf>
    <xf numFmtId="2" fontId="55" fillId="0" borderId="10" xfId="44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Fill="1" applyAlignment="1">
      <alignment/>
    </xf>
    <xf numFmtId="0" fontId="58" fillId="0" borderId="0" xfId="0" applyFont="1" applyAlignment="1">
      <alignment/>
    </xf>
    <xf numFmtId="0" fontId="59" fillId="0" borderId="0" xfId="44" applyFont="1" applyFill="1" applyAlignment="1" applyProtection="1">
      <alignment vertical="center"/>
      <protection/>
    </xf>
    <xf numFmtId="0" fontId="55" fillId="0" borderId="10" xfId="0" applyFont="1" applyFill="1" applyBorder="1" applyAlignment="1">
      <alignment horizontal="left" vertical="top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3" xfId="54"/>
    <cellStyle name="Normalny_Arkusz1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0"/>
  <sheetViews>
    <sheetView tabSelected="1" zoomScalePageLayoutView="0" workbookViewId="0" topLeftCell="A172">
      <selection activeCell="C191" sqref="C191"/>
    </sheetView>
  </sheetViews>
  <sheetFormatPr defaultColWidth="9.140625" defaultRowHeight="15"/>
  <cols>
    <col min="1" max="1" width="8.7109375" style="30" customWidth="1"/>
    <col min="2" max="2" width="5.140625" style="31" customWidth="1"/>
    <col min="3" max="3" width="69.57421875" style="32" customWidth="1"/>
    <col min="4" max="4" width="11.140625" style="33" customWidth="1"/>
    <col min="5" max="5" width="7.7109375" style="33" customWidth="1"/>
    <col min="6" max="6" width="13.140625" style="33" customWidth="1"/>
    <col min="7" max="7" width="14.421875" style="57" customWidth="1"/>
    <col min="8" max="8" width="8.57421875" style="33" customWidth="1"/>
    <col min="9" max="9" width="11.421875" style="58" customWidth="1"/>
    <col min="10" max="10" width="13.421875" style="58" customWidth="1"/>
    <col min="11" max="11" width="16.8515625" style="30" customWidth="1"/>
    <col min="12" max="13" width="12.8515625" style="30" customWidth="1"/>
    <col min="14" max="15" width="14.00390625" style="30" customWidth="1"/>
    <col min="16" max="16" width="12.28125" style="207" customWidth="1"/>
    <col min="17" max="17" width="9.140625" style="207" customWidth="1"/>
    <col min="18" max="16384" width="9.140625" style="207" customWidth="1"/>
  </cols>
  <sheetData>
    <row r="1" spans="1:256" ht="12.75" customHeight="1">
      <c r="A1" s="1"/>
      <c r="B1" s="1"/>
      <c r="C1" s="2" t="s">
        <v>0</v>
      </c>
      <c r="D1" s="3"/>
      <c r="E1" s="4"/>
      <c r="F1" s="5"/>
      <c r="G1" s="6"/>
      <c r="H1" s="7"/>
      <c r="I1" s="8"/>
      <c r="J1" s="8"/>
      <c r="K1" s="9"/>
      <c r="L1" s="9"/>
      <c r="M1" s="10" t="s">
        <v>1</v>
      </c>
      <c r="N1" s="9"/>
      <c r="O1" s="9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/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/>
      <c r="FO1" s="206"/>
      <c r="FP1" s="206"/>
      <c r="FQ1" s="206"/>
      <c r="FR1" s="206"/>
      <c r="FS1" s="206"/>
      <c r="FT1" s="206"/>
      <c r="FU1" s="206"/>
      <c r="FV1" s="206"/>
      <c r="FW1" s="206"/>
      <c r="FX1" s="206"/>
      <c r="FY1" s="206"/>
      <c r="FZ1" s="206"/>
      <c r="GA1" s="206"/>
      <c r="GB1" s="206"/>
      <c r="GC1" s="206"/>
      <c r="GD1" s="206"/>
      <c r="GE1" s="206"/>
      <c r="GF1" s="206"/>
      <c r="GG1" s="206"/>
      <c r="GH1" s="206"/>
      <c r="GI1" s="206"/>
      <c r="GJ1" s="206"/>
      <c r="GK1" s="206"/>
      <c r="GL1" s="206"/>
      <c r="GM1" s="206"/>
      <c r="GN1" s="206"/>
      <c r="GO1" s="206"/>
      <c r="GP1" s="206"/>
      <c r="GQ1" s="206"/>
      <c r="GR1" s="206"/>
      <c r="GS1" s="206"/>
      <c r="GT1" s="206"/>
      <c r="GU1" s="206"/>
      <c r="GV1" s="206"/>
      <c r="GW1" s="206"/>
      <c r="GX1" s="206"/>
      <c r="GY1" s="206"/>
      <c r="GZ1" s="206"/>
      <c r="HA1" s="206"/>
      <c r="HB1" s="206"/>
      <c r="HC1" s="206"/>
      <c r="HD1" s="206"/>
      <c r="HE1" s="206"/>
      <c r="HF1" s="206"/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/>
      <c r="HR1" s="206"/>
      <c r="HS1" s="206"/>
      <c r="HT1" s="206"/>
      <c r="HU1" s="206"/>
      <c r="HV1" s="206"/>
      <c r="HW1" s="206"/>
      <c r="HX1" s="206"/>
      <c r="HY1" s="206"/>
      <c r="HZ1" s="206"/>
      <c r="IA1" s="206"/>
      <c r="IB1" s="206"/>
      <c r="IC1" s="206"/>
      <c r="ID1" s="206"/>
      <c r="IE1" s="206"/>
      <c r="IF1" s="206"/>
      <c r="IG1" s="206"/>
      <c r="IH1" s="206"/>
      <c r="II1" s="206"/>
      <c r="IJ1" s="206"/>
      <c r="IK1" s="206"/>
      <c r="IL1" s="206"/>
      <c r="IM1" s="206"/>
      <c r="IN1" s="206"/>
      <c r="IO1" s="206"/>
      <c r="IP1" s="206"/>
      <c r="IQ1" s="206"/>
      <c r="IR1" s="206"/>
      <c r="IS1" s="206"/>
      <c r="IT1" s="206"/>
      <c r="IU1" s="206"/>
      <c r="IV1" s="206"/>
    </row>
    <row r="2" spans="1:256" ht="12.75" customHeight="1">
      <c r="A2" s="1"/>
      <c r="B2" s="1"/>
      <c r="C2" s="11" t="s">
        <v>2</v>
      </c>
      <c r="D2" s="3"/>
      <c r="E2" s="4"/>
      <c r="F2" s="5"/>
      <c r="G2" s="6"/>
      <c r="H2" s="7"/>
      <c r="I2" s="8"/>
      <c r="J2" s="8"/>
      <c r="K2" s="9"/>
      <c r="L2" s="9"/>
      <c r="M2" s="9"/>
      <c r="N2" s="9"/>
      <c r="O2" s="9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06"/>
      <c r="DF2" s="206"/>
      <c r="DG2" s="206"/>
      <c r="DH2" s="206"/>
      <c r="DI2" s="206"/>
      <c r="DJ2" s="206"/>
      <c r="DK2" s="206"/>
      <c r="DL2" s="206"/>
      <c r="DM2" s="206"/>
      <c r="DN2" s="206"/>
      <c r="DO2" s="206"/>
      <c r="DP2" s="206"/>
      <c r="DQ2" s="206"/>
      <c r="DR2" s="206"/>
      <c r="DS2" s="206"/>
      <c r="DT2" s="206"/>
      <c r="DU2" s="206"/>
      <c r="DV2" s="206"/>
      <c r="DW2" s="206"/>
      <c r="DX2" s="206"/>
      <c r="DY2" s="206"/>
      <c r="DZ2" s="206"/>
      <c r="EA2" s="206"/>
      <c r="EB2" s="206"/>
      <c r="EC2" s="206"/>
      <c r="ED2" s="206"/>
      <c r="EE2" s="206"/>
      <c r="EF2" s="206"/>
      <c r="EG2" s="206"/>
      <c r="EH2" s="206"/>
      <c r="EI2" s="206"/>
      <c r="EJ2" s="206"/>
      <c r="EK2" s="206"/>
      <c r="EL2" s="206"/>
      <c r="EM2" s="206"/>
      <c r="EN2" s="206"/>
      <c r="EO2" s="206"/>
      <c r="EP2" s="206"/>
      <c r="EQ2" s="206"/>
      <c r="ER2" s="206"/>
      <c r="ES2" s="206"/>
      <c r="ET2" s="206"/>
      <c r="EU2" s="206"/>
      <c r="EV2" s="206"/>
      <c r="EW2" s="206"/>
      <c r="EX2" s="206"/>
      <c r="EY2" s="206"/>
      <c r="EZ2" s="206"/>
      <c r="FA2" s="206"/>
      <c r="FB2" s="206"/>
      <c r="FC2" s="206"/>
      <c r="FD2" s="206"/>
      <c r="FE2" s="206"/>
      <c r="FF2" s="206"/>
      <c r="FG2" s="206"/>
      <c r="FH2" s="206"/>
      <c r="FI2" s="206"/>
      <c r="FJ2" s="206"/>
      <c r="FK2" s="206"/>
      <c r="FL2" s="206"/>
      <c r="FM2" s="206"/>
      <c r="FN2" s="206"/>
      <c r="FO2" s="206"/>
      <c r="FP2" s="206"/>
      <c r="FQ2" s="206"/>
      <c r="FR2" s="206"/>
      <c r="FS2" s="206"/>
      <c r="FT2" s="206"/>
      <c r="FU2" s="206"/>
      <c r="FV2" s="206"/>
      <c r="FW2" s="206"/>
      <c r="FX2" s="206"/>
      <c r="FY2" s="206"/>
      <c r="FZ2" s="206"/>
      <c r="GA2" s="206"/>
      <c r="GB2" s="206"/>
      <c r="GC2" s="206"/>
      <c r="GD2" s="206"/>
      <c r="GE2" s="206"/>
      <c r="GF2" s="206"/>
      <c r="GG2" s="206"/>
      <c r="GH2" s="206"/>
      <c r="GI2" s="206"/>
      <c r="GJ2" s="206"/>
      <c r="GK2" s="206"/>
      <c r="GL2" s="206"/>
      <c r="GM2" s="206"/>
      <c r="GN2" s="206"/>
      <c r="GO2" s="206"/>
      <c r="GP2" s="206"/>
      <c r="GQ2" s="206"/>
      <c r="GR2" s="206"/>
      <c r="GS2" s="206"/>
      <c r="GT2" s="206"/>
      <c r="GU2" s="206"/>
      <c r="GV2" s="206"/>
      <c r="GW2" s="206"/>
      <c r="GX2" s="206"/>
      <c r="GY2" s="206"/>
      <c r="GZ2" s="206"/>
      <c r="HA2" s="206"/>
      <c r="HB2" s="206"/>
      <c r="HC2" s="206"/>
      <c r="HD2" s="206"/>
      <c r="HE2" s="206"/>
      <c r="HF2" s="206"/>
      <c r="HG2" s="206"/>
      <c r="HH2" s="206"/>
      <c r="HI2" s="206"/>
      <c r="HJ2" s="206"/>
      <c r="HK2" s="206"/>
      <c r="HL2" s="206"/>
      <c r="HM2" s="206"/>
      <c r="HN2" s="206"/>
      <c r="HO2" s="206"/>
      <c r="HP2" s="206"/>
      <c r="HQ2" s="206"/>
      <c r="HR2" s="206"/>
      <c r="HS2" s="206"/>
      <c r="HT2" s="206"/>
      <c r="HU2" s="206"/>
      <c r="HV2" s="206"/>
      <c r="HW2" s="206"/>
      <c r="HX2" s="206"/>
      <c r="HY2" s="206"/>
      <c r="HZ2" s="206"/>
      <c r="IA2" s="206"/>
      <c r="IB2" s="206"/>
      <c r="IC2" s="206"/>
      <c r="ID2" s="206"/>
      <c r="IE2" s="206"/>
      <c r="IF2" s="206"/>
      <c r="IG2" s="206"/>
      <c r="IH2" s="206"/>
      <c r="II2" s="206"/>
      <c r="IJ2" s="206"/>
      <c r="IK2" s="206"/>
      <c r="IL2" s="206"/>
      <c r="IM2" s="206"/>
      <c r="IN2" s="206"/>
      <c r="IO2" s="206"/>
      <c r="IP2" s="206"/>
      <c r="IQ2" s="206"/>
      <c r="IR2" s="206"/>
      <c r="IS2" s="206"/>
      <c r="IT2" s="206"/>
      <c r="IU2" s="206"/>
      <c r="IV2" s="206"/>
    </row>
    <row r="3" spans="1:15" ht="66" customHeight="1">
      <c r="A3" s="12" t="s">
        <v>3</v>
      </c>
      <c r="B3" s="12" t="s">
        <v>4</v>
      </c>
      <c r="C3" s="13" t="s">
        <v>5</v>
      </c>
      <c r="D3" s="14" t="s">
        <v>6</v>
      </c>
      <c r="E3" s="15" t="s">
        <v>7</v>
      </c>
      <c r="F3" s="16" t="s">
        <v>8</v>
      </c>
      <c r="G3" s="17" t="s">
        <v>9</v>
      </c>
      <c r="H3" s="18" t="s">
        <v>10</v>
      </c>
      <c r="I3" s="19" t="s">
        <v>11</v>
      </c>
      <c r="J3" s="19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1" t="s">
        <v>17</v>
      </c>
    </row>
    <row r="4" spans="1:15" ht="26.25" customHeight="1">
      <c r="A4" s="22"/>
      <c r="B4" s="23">
        <v>1</v>
      </c>
      <c r="C4" s="24" t="s">
        <v>18</v>
      </c>
      <c r="D4" s="23">
        <v>450</v>
      </c>
      <c r="E4" s="25" t="s">
        <v>19</v>
      </c>
      <c r="F4" s="26">
        <v>0</v>
      </c>
      <c r="G4" s="27">
        <f>D4*F4</f>
        <v>0</v>
      </c>
      <c r="H4" s="28">
        <v>0.08</v>
      </c>
      <c r="I4" s="29">
        <f>G4*H4</f>
        <v>0</v>
      </c>
      <c r="J4" s="29">
        <f>G4+I4</f>
        <v>0</v>
      </c>
      <c r="K4" s="23"/>
      <c r="L4" s="23"/>
      <c r="M4" s="23"/>
      <c r="N4" s="23"/>
      <c r="O4" s="23"/>
    </row>
    <row r="5" spans="6:10" ht="14.25">
      <c r="F5" s="34" t="s">
        <v>20</v>
      </c>
      <c r="G5" s="35">
        <f>SUM(G3:G4)</f>
        <v>0</v>
      </c>
      <c r="H5" s="36"/>
      <c r="I5" s="35">
        <f>SUM(I3:I4)</f>
        <v>0</v>
      </c>
      <c r="J5" s="35">
        <f>SUM(J3:J4)</f>
        <v>0</v>
      </c>
    </row>
    <row r="6" spans="6:10" ht="14.25">
      <c r="F6" s="37"/>
      <c r="G6" s="38"/>
      <c r="H6" s="39"/>
      <c r="I6" s="40"/>
      <c r="J6" s="40"/>
    </row>
    <row r="7" spans="1:15" ht="62.25" customHeight="1">
      <c r="A7" s="12" t="s">
        <v>21</v>
      </c>
      <c r="B7" s="12" t="s">
        <v>4</v>
      </c>
      <c r="C7" s="13" t="s">
        <v>5</v>
      </c>
      <c r="D7" s="14" t="s">
        <v>6</v>
      </c>
      <c r="E7" s="15" t="s">
        <v>7</v>
      </c>
      <c r="F7" s="16" t="s">
        <v>8</v>
      </c>
      <c r="G7" s="17" t="s">
        <v>9</v>
      </c>
      <c r="H7" s="18" t="s">
        <v>10</v>
      </c>
      <c r="I7" s="19" t="s">
        <v>11</v>
      </c>
      <c r="J7" s="19" t="s">
        <v>12</v>
      </c>
      <c r="K7" s="20" t="s">
        <v>13</v>
      </c>
      <c r="L7" s="20" t="s">
        <v>14</v>
      </c>
      <c r="M7" s="20" t="s">
        <v>15</v>
      </c>
      <c r="N7" s="20" t="s">
        <v>16</v>
      </c>
      <c r="O7" s="21" t="s">
        <v>17</v>
      </c>
    </row>
    <row r="8" spans="1:15" ht="27.75" customHeight="1">
      <c r="A8" s="22"/>
      <c r="B8" s="23">
        <v>1</v>
      </c>
      <c r="C8" s="41" t="s">
        <v>22</v>
      </c>
      <c r="D8" s="23">
        <v>2000</v>
      </c>
      <c r="E8" s="25" t="s">
        <v>19</v>
      </c>
      <c r="F8" s="26">
        <v>0</v>
      </c>
      <c r="G8" s="42">
        <f>D8*F8</f>
        <v>0</v>
      </c>
      <c r="H8" s="28">
        <v>0.08</v>
      </c>
      <c r="I8" s="29">
        <f>G8*H8</f>
        <v>0</v>
      </c>
      <c r="J8" s="29">
        <f>G8+I8</f>
        <v>0</v>
      </c>
      <c r="K8" s="23"/>
      <c r="L8" s="43"/>
      <c r="M8" s="23"/>
      <c r="N8" s="23"/>
      <c r="O8" s="23"/>
    </row>
    <row r="9" spans="1:15" ht="25.5" customHeight="1">
      <c r="A9" s="22"/>
      <c r="B9" s="23">
        <v>2</v>
      </c>
      <c r="C9" s="41" t="s">
        <v>23</v>
      </c>
      <c r="D9" s="23">
        <v>2000</v>
      </c>
      <c r="E9" s="25" t="s">
        <v>19</v>
      </c>
      <c r="F9" s="26">
        <v>0</v>
      </c>
      <c r="G9" s="42">
        <f>D9*F9</f>
        <v>0</v>
      </c>
      <c r="H9" s="28">
        <v>0.08</v>
      </c>
      <c r="I9" s="29">
        <f>G9*H9</f>
        <v>0</v>
      </c>
      <c r="J9" s="29">
        <f>G9+I9</f>
        <v>0</v>
      </c>
      <c r="K9" s="23"/>
      <c r="L9" s="43"/>
      <c r="M9" s="23"/>
      <c r="N9" s="23"/>
      <c r="O9" s="23"/>
    </row>
    <row r="10" spans="1:15" ht="14.25">
      <c r="A10" s="39"/>
      <c r="B10" s="39"/>
      <c r="C10" s="44"/>
      <c r="D10" s="45"/>
      <c r="E10" s="46"/>
      <c r="F10" s="34" t="s">
        <v>20</v>
      </c>
      <c r="G10" s="35">
        <f>SUM(G8:G9)</f>
        <v>0</v>
      </c>
      <c r="H10" s="36"/>
      <c r="I10" s="35">
        <f>SUM(I8:I9)</f>
        <v>0</v>
      </c>
      <c r="J10" s="35">
        <f>SUM(J8:J9)</f>
        <v>0</v>
      </c>
      <c r="K10" s="39"/>
      <c r="L10" s="39"/>
      <c r="M10" s="39"/>
      <c r="N10" s="33"/>
      <c r="O10" s="33"/>
    </row>
    <row r="11" spans="1:15" ht="14.25">
      <c r="A11" s="39"/>
      <c r="B11" s="39"/>
      <c r="C11" s="44"/>
      <c r="D11" s="45"/>
      <c r="E11" s="46"/>
      <c r="F11" s="37"/>
      <c r="G11" s="38"/>
      <c r="H11" s="39"/>
      <c r="I11" s="40"/>
      <c r="J11" s="40"/>
      <c r="K11" s="39"/>
      <c r="L11" s="39"/>
      <c r="M11" s="39"/>
      <c r="N11" s="33"/>
      <c r="O11" s="33"/>
    </row>
    <row r="12" spans="1:15" ht="58.5" customHeight="1">
      <c r="A12" s="12" t="s">
        <v>24</v>
      </c>
      <c r="B12" s="12" t="s">
        <v>4</v>
      </c>
      <c r="C12" s="13" t="s">
        <v>5</v>
      </c>
      <c r="D12" s="47" t="s">
        <v>6</v>
      </c>
      <c r="E12" s="15" t="s">
        <v>7</v>
      </c>
      <c r="F12" s="16" t="s">
        <v>8</v>
      </c>
      <c r="G12" s="17" t="s">
        <v>9</v>
      </c>
      <c r="H12" s="18" t="s">
        <v>10</v>
      </c>
      <c r="I12" s="19" t="s">
        <v>11</v>
      </c>
      <c r="J12" s="19" t="s">
        <v>12</v>
      </c>
      <c r="K12" s="20" t="s">
        <v>13</v>
      </c>
      <c r="L12" s="20" t="s">
        <v>14</v>
      </c>
      <c r="M12" s="20" t="s">
        <v>15</v>
      </c>
      <c r="N12" s="20" t="s">
        <v>16</v>
      </c>
      <c r="O12" s="21" t="s">
        <v>17</v>
      </c>
    </row>
    <row r="13" spans="1:15" ht="14.25">
      <c r="A13" s="48"/>
      <c r="B13" s="23">
        <v>1</v>
      </c>
      <c r="C13" s="24" t="s">
        <v>25</v>
      </c>
      <c r="D13" s="23">
        <v>2400</v>
      </c>
      <c r="E13" s="25" t="s">
        <v>19</v>
      </c>
      <c r="F13" s="26">
        <v>0</v>
      </c>
      <c r="G13" s="42">
        <f>D13*F13</f>
        <v>0</v>
      </c>
      <c r="H13" s="28">
        <v>0.08</v>
      </c>
      <c r="I13" s="29">
        <f>G13*H13</f>
        <v>0</v>
      </c>
      <c r="J13" s="29">
        <f>G13+I13</f>
        <v>0</v>
      </c>
      <c r="K13" s="23"/>
      <c r="L13" s="23"/>
      <c r="M13" s="23"/>
      <c r="N13" s="23"/>
      <c r="O13" s="23"/>
    </row>
    <row r="14" spans="1:15" ht="16.5" customHeight="1">
      <c r="A14" s="48"/>
      <c r="B14" s="23">
        <v>2</v>
      </c>
      <c r="C14" s="24" t="s">
        <v>26</v>
      </c>
      <c r="D14" s="23">
        <v>2400</v>
      </c>
      <c r="E14" s="25" t="s">
        <v>19</v>
      </c>
      <c r="F14" s="26">
        <v>0</v>
      </c>
      <c r="G14" s="42">
        <f>D14*F14</f>
        <v>0</v>
      </c>
      <c r="H14" s="28">
        <v>0.08</v>
      </c>
      <c r="I14" s="29">
        <f>G14*H14</f>
        <v>0</v>
      </c>
      <c r="J14" s="29">
        <f>G14+I14</f>
        <v>0</v>
      </c>
      <c r="K14" s="23"/>
      <c r="L14" s="23"/>
      <c r="M14" s="23"/>
      <c r="N14" s="23"/>
      <c r="O14" s="23"/>
    </row>
    <row r="15" spans="1:15" ht="14.25">
      <c r="A15" s="39"/>
      <c r="B15" s="39"/>
      <c r="C15" s="44"/>
      <c r="D15" s="45"/>
      <c r="E15" s="46"/>
      <c r="F15" s="34" t="s">
        <v>20</v>
      </c>
      <c r="G15" s="49">
        <f>SUM(G12:G14)</f>
        <v>0</v>
      </c>
      <c r="H15" s="36"/>
      <c r="I15" s="49">
        <f>SUM(I12:I14)</f>
        <v>0</v>
      </c>
      <c r="J15" s="49">
        <f>SUM(J12:J14)</f>
        <v>0</v>
      </c>
      <c r="K15" s="39"/>
      <c r="L15" s="39"/>
      <c r="M15" s="39"/>
      <c r="N15" s="33"/>
      <c r="O15" s="33"/>
    </row>
    <row r="16" spans="1:15" ht="14.25">
      <c r="A16" s="39"/>
      <c r="B16" s="39"/>
      <c r="C16" s="44"/>
      <c r="D16" s="45"/>
      <c r="E16" s="46"/>
      <c r="F16" s="37"/>
      <c r="G16" s="50"/>
      <c r="H16" s="39"/>
      <c r="I16" s="51"/>
      <c r="J16" s="51"/>
      <c r="K16" s="39"/>
      <c r="L16" s="39"/>
      <c r="M16" s="39"/>
      <c r="N16" s="33"/>
      <c r="O16" s="33"/>
    </row>
    <row r="17" spans="1:15" ht="59.25" customHeight="1">
      <c r="A17" s="12" t="s">
        <v>27</v>
      </c>
      <c r="B17" s="12" t="s">
        <v>4</v>
      </c>
      <c r="C17" s="13" t="s">
        <v>5</v>
      </c>
      <c r="D17" s="14" t="s">
        <v>6</v>
      </c>
      <c r="E17" s="15" t="s">
        <v>7</v>
      </c>
      <c r="F17" s="16" t="s">
        <v>8</v>
      </c>
      <c r="G17" s="17" t="s">
        <v>9</v>
      </c>
      <c r="H17" s="18" t="s">
        <v>10</v>
      </c>
      <c r="I17" s="19" t="s">
        <v>11</v>
      </c>
      <c r="J17" s="19" t="s">
        <v>12</v>
      </c>
      <c r="K17" s="20" t="s">
        <v>13</v>
      </c>
      <c r="L17" s="20" t="s">
        <v>14</v>
      </c>
      <c r="M17" s="20" t="s">
        <v>15</v>
      </c>
      <c r="N17" s="20" t="s">
        <v>16</v>
      </c>
      <c r="O17" s="21" t="s">
        <v>17</v>
      </c>
    </row>
    <row r="18" spans="1:15" ht="14.25">
      <c r="A18" s="48"/>
      <c r="B18" s="23">
        <v>1</v>
      </c>
      <c r="C18" s="24" t="s">
        <v>28</v>
      </c>
      <c r="D18" s="23">
        <v>3000</v>
      </c>
      <c r="E18" s="25" t="s">
        <v>19</v>
      </c>
      <c r="F18" s="26">
        <v>0</v>
      </c>
      <c r="G18" s="42">
        <f>D18*F18</f>
        <v>0</v>
      </c>
      <c r="H18" s="28">
        <v>0.08</v>
      </c>
      <c r="I18" s="29">
        <f>G18*H18</f>
        <v>0</v>
      </c>
      <c r="J18" s="29">
        <f>G18+I18</f>
        <v>0</v>
      </c>
      <c r="K18" s="43"/>
      <c r="L18" s="23"/>
      <c r="M18" s="23"/>
      <c r="N18" s="23"/>
      <c r="O18" s="23"/>
    </row>
    <row r="19" spans="1:15" ht="14.25">
      <c r="A19" s="39"/>
      <c r="B19" s="39"/>
      <c r="C19" s="44"/>
      <c r="D19" s="45"/>
      <c r="E19" s="46"/>
      <c r="F19" s="34" t="s">
        <v>20</v>
      </c>
      <c r="G19" s="35">
        <f>SUM(G18:G18)</f>
        <v>0</v>
      </c>
      <c r="H19" s="36"/>
      <c r="I19" s="35">
        <f>SUM(I18:I18)</f>
        <v>0</v>
      </c>
      <c r="J19" s="35">
        <f>SUM(J18:J18)</f>
        <v>0</v>
      </c>
      <c r="K19" s="39"/>
      <c r="L19" s="39"/>
      <c r="M19" s="39"/>
      <c r="N19" s="33"/>
      <c r="O19" s="33"/>
    </row>
    <row r="20" spans="1:15" ht="14.25">
      <c r="A20" s="39"/>
      <c r="B20" s="39"/>
      <c r="C20" s="44"/>
      <c r="D20" s="45"/>
      <c r="E20" s="46"/>
      <c r="F20" s="37"/>
      <c r="G20" s="38"/>
      <c r="H20" s="39"/>
      <c r="I20" s="40"/>
      <c r="J20" s="40"/>
      <c r="K20" s="39"/>
      <c r="L20" s="39"/>
      <c r="M20" s="39"/>
      <c r="N20" s="33"/>
      <c r="O20" s="33"/>
    </row>
    <row r="21" spans="1:15" ht="58.5" customHeight="1">
      <c r="A21" s="12" t="s">
        <v>29</v>
      </c>
      <c r="B21" s="12" t="s">
        <v>4</v>
      </c>
      <c r="C21" s="13" t="s">
        <v>5</v>
      </c>
      <c r="D21" s="14" t="s">
        <v>6</v>
      </c>
      <c r="E21" s="15" t="s">
        <v>7</v>
      </c>
      <c r="F21" s="16" t="s">
        <v>8</v>
      </c>
      <c r="G21" s="17" t="s">
        <v>9</v>
      </c>
      <c r="H21" s="18" t="s">
        <v>10</v>
      </c>
      <c r="I21" s="19" t="s">
        <v>11</v>
      </c>
      <c r="J21" s="19" t="s">
        <v>12</v>
      </c>
      <c r="K21" s="20" t="s">
        <v>13</v>
      </c>
      <c r="L21" s="20" t="s">
        <v>14</v>
      </c>
      <c r="M21" s="20" t="s">
        <v>15</v>
      </c>
      <c r="N21" s="20" t="s">
        <v>16</v>
      </c>
      <c r="O21" s="21" t="s">
        <v>17</v>
      </c>
    </row>
    <row r="22" spans="1:15" ht="37.5" customHeight="1">
      <c r="A22" s="48"/>
      <c r="B22" s="23">
        <v>1</v>
      </c>
      <c r="C22" s="24" t="s">
        <v>30</v>
      </c>
      <c r="D22" s="23">
        <v>80</v>
      </c>
      <c r="E22" s="52" t="s">
        <v>19</v>
      </c>
      <c r="F22" s="26">
        <v>0</v>
      </c>
      <c r="G22" s="42">
        <f>D22*F22</f>
        <v>0</v>
      </c>
      <c r="H22" s="28">
        <v>0.08</v>
      </c>
      <c r="I22" s="29">
        <f>G22*H22</f>
        <v>0</v>
      </c>
      <c r="J22" s="29">
        <f>G22+I22</f>
        <v>0</v>
      </c>
      <c r="K22" s="23"/>
      <c r="L22" s="23"/>
      <c r="M22" s="23"/>
      <c r="N22" s="23"/>
      <c r="O22" s="23"/>
    </row>
    <row r="23" spans="1:15" ht="38.25" customHeight="1">
      <c r="A23" s="48"/>
      <c r="B23" s="23">
        <v>2</v>
      </c>
      <c r="C23" s="24" t="s">
        <v>31</v>
      </c>
      <c r="D23" s="23">
        <v>80</v>
      </c>
      <c r="E23" s="52" t="s">
        <v>19</v>
      </c>
      <c r="F23" s="26">
        <v>0</v>
      </c>
      <c r="G23" s="42">
        <f>D23*F23</f>
        <v>0</v>
      </c>
      <c r="H23" s="28">
        <v>0.08</v>
      </c>
      <c r="I23" s="29">
        <f>G23*H23</f>
        <v>0</v>
      </c>
      <c r="J23" s="29">
        <f>G23+I23</f>
        <v>0</v>
      </c>
      <c r="K23" s="23"/>
      <c r="L23" s="23"/>
      <c r="M23" s="23"/>
      <c r="N23" s="23"/>
      <c r="O23" s="23"/>
    </row>
    <row r="24" spans="1:15" ht="24.75" customHeight="1">
      <c r="A24" s="48"/>
      <c r="B24" s="23">
        <v>3</v>
      </c>
      <c r="C24" s="24" t="s">
        <v>32</v>
      </c>
      <c r="D24" s="23">
        <v>60</v>
      </c>
      <c r="E24" s="52" t="s">
        <v>19</v>
      </c>
      <c r="F24" s="53">
        <v>0</v>
      </c>
      <c r="G24" s="54">
        <f>D24*F24</f>
        <v>0</v>
      </c>
      <c r="H24" s="55">
        <v>0.08</v>
      </c>
      <c r="I24" s="56">
        <f>G24*H24</f>
        <v>0</v>
      </c>
      <c r="J24" s="56">
        <f>G24+I24</f>
        <v>0</v>
      </c>
      <c r="K24" s="23"/>
      <c r="L24" s="23"/>
      <c r="M24" s="23"/>
      <c r="N24" s="23"/>
      <c r="O24" s="23"/>
    </row>
    <row r="25" spans="1:15" ht="14.25">
      <c r="A25" s="39"/>
      <c r="B25" s="39"/>
      <c r="C25" s="44"/>
      <c r="D25" s="45"/>
      <c r="E25" s="46"/>
      <c r="F25" s="34" t="s">
        <v>20</v>
      </c>
      <c r="G25" s="49">
        <f>SUM(G22:G24)</f>
        <v>0</v>
      </c>
      <c r="H25" s="36"/>
      <c r="I25" s="49">
        <f>SUM(I22:I24)</f>
        <v>0</v>
      </c>
      <c r="J25" s="49">
        <f>SUM(J22:J24)</f>
        <v>0</v>
      </c>
      <c r="K25" s="39"/>
      <c r="L25" s="39"/>
      <c r="M25" s="39"/>
      <c r="N25" s="33"/>
      <c r="O25" s="33"/>
    </row>
    <row r="27" spans="1:15" ht="60" customHeight="1">
      <c r="A27" s="12" t="s">
        <v>33</v>
      </c>
      <c r="B27" s="12" t="s">
        <v>4</v>
      </c>
      <c r="C27" s="13" t="s">
        <v>5</v>
      </c>
      <c r="D27" s="14" t="s">
        <v>6</v>
      </c>
      <c r="E27" s="15" t="s">
        <v>7</v>
      </c>
      <c r="F27" s="16" t="s">
        <v>8</v>
      </c>
      <c r="G27" s="17" t="s">
        <v>9</v>
      </c>
      <c r="H27" s="18" t="s">
        <v>10</v>
      </c>
      <c r="I27" s="19" t="s">
        <v>11</v>
      </c>
      <c r="J27" s="19" t="s">
        <v>12</v>
      </c>
      <c r="K27" s="20" t="s">
        <v>13</v>
      </c>
      <c r="L27" s="20" t="s">
        <v>14</v>
      </c>
      <c r="M27" s="20" t="s">
        <v>15</v>
      </c>
      <c r="N27" s="20" t="s">
        <v>16</v>
      </c>
      <c r="O27" s="21" t="s">
        <v>17</v>
      </c>
    </row>
    <row r="28" spans="1:15" ht="37.5" customHeight="1">
      <c r="A28" s="48"/>
      <c r="B28" s="23">
        <v>1</v>
      </c>
      <c r="C28" s="24" t="s">
        <v>34</v>
      </c>
      <c r="D28" s="23">
        <v>50</v>
      </c>
      <c r="E28" s="25" t="s">
        <v>19</v>
      </c>
      <c r="F28" s="26">
        <v>0</v>
      </c>
      <c r="G28" s="42">
        <f>D28*F28</f>
        <v>0</v>
      </c>
      <c r="H28" s="28">
        <v>0.08</v>
      </c>
      <c r="I28" s="29">
        <f>G28*H28</f>
        <v>0</v>
      </c>
      <c r="J28" s="29">
        <f>G28+I28</f>
        <v>0</v>
      </c>
      <c r="K28" s="23"/>
      <c r="L28" s="23"/>
      <c r="M28" s="23"/>
      <c r="N28" s="23"/>
      <c r="O28" s="23"/>
    </row>
    <row r="29" spans="1:15" ht="14.25">
      <c r="A29" s="39"/>
      <c r="B29" s="39"/>
      <c r="C29" s="44"/>
      <c r="D29" s="45"/>
      <c r="E29" s="46"/>
      <c r="F29" s="34" t="s">
        <v>20</v>
      </c>
      <c r="G29" s="49">
        <f>SUM(G28:G28)</f>
        <v>0</v>
      </c>
      <c r="H29" s="36"/>
      <c r="I29" s="49">
        <f>SUM(I28:I28)</f>
        <v>0</v>
      </c>
      <c r="J29" s="49">
        <f>SUM(J28:J28)</f>
        <v>0</v>
      </c>
      <c r="K29" s="39"/>
      <c r="L29" s="39"/>
      <c r="M29" s="39"/>
      <c r="N29" s="33"/>
      <c r="O29" s="33"/>
    </row>
    <row r="31" spans="1:15" ht="60" customHeight="1">
      <c r="A31" s="12" t="s">
        <v>35</v>
      </c>
      <c r="B31" s="12" t="s">
        <v>4</v>
      </c>
      <c r="C31" s="13" t="s">
        <v>5</v>
      </c>
      <c r="D31" s="14" t="s">
        <v>6</v>
      </c>
      <c r="E31" s="15" t="s">
        <v>7</v>
      </c>
      <c r="F31" s="16" t="s">
        <v>8</v>
      </c>
      <c r="G31" s="17" t="s">
        <v>9</v>
      </c>
      <c r="H31" s="18" t="s">
        <v>10</v>
      </c>
      <c r="I31" s="19" t="s">
        <v>11</v>
      </c>
      <c r="J31" s="19" t="s">
        <v>12</v>
      </c>
      <c r="K31" s="20" t="s">
        <v>13</v>
      </c>
      <c r="L31" s="20" t="s">
        <v>14</v>
      </c>
      <c r="M31" s="20" t="s">
        <v>15</v>
      </c>
      <c r="N31" s="20" t="s">
        <v>16</v>
      </c>
      <c r="O31" s="21" t="s">
        <v>17</v>
      </c>
    </row>
    <row r="32" spans="1:15" ht="14.25">
      <c r="A32" s="48"/>
      <c r="B32" s="23">
        <v>1</v>
      </c>
      <c r="C32" s="24" t="s">
        <v>36</v>
      </c>
      <c r="D32" s="23">
        <v>1200</v>
      </c>
      <c r="E32" s="59" t="s">
        <v>37</v>
      </c>
      <c r="F32" s="26">
        <v>0</v>
      </c>
      <c r="G32" s="42">
        <f>D32*F32</f>
        <v>0</v>
      </c>
      <c r="H32" s="28">
        <v>0.08</v>
      </c>
      <c r="I32" s="29">
        <f>G32*H32</f>
        <v>0</v>
      </c>
      <c r="J32" s="60">
        <f>G32+I32</f>
        <v>0</v>
      </c>
      <c r="K32" s="23"/>
      <c r="L32" s="23"/>
      <c r="M32" s="23"/>
      <c r="N32" s="23"/>
      <c r="O32" s="23"/>
    </row>
    <row r="33" spans="1:15" ht="14.25">
      <c r="A33" s="39"/>
      <c r="B33" s="39"/>
      <c r="C33" s="44"/>
      <c r="D33" s="45"/>
      <c r="E33" s="46"/>
      <c r="F33" s="34" t="s">
        <v>20</v>
      </c>
      <c r="G33" s="35">
        <f>SUM(G32)</f>
        <v>0</v>
      </c>
      <c r="H33" s="36"/>
      <c r="I33" s="35">
        <f>SUM(I32:I32)</f>
        <v>0</v>
      </c>
      <c r="J33" s="49">
        <f>SUM(J32:J32)</f>
        <v>0</v>
      </c>
      <c r="K33" s="39"/>
      <c r="L33" s="39"/>
      <c r="M33" s="39"/>
      <c r="N33" s="33"/>
      <c r="O33" s="33"/>
    </row>
    <row r="34" spans="1:15" ht="14.25">
      <c r="A34" s="39"/>
      <c r="B34" s="39"/>
      <c r="C34" s="44"/>
      <c r="D34" s="45"/>
      <c r="E34" s="46"/>
      <c r="F34" s="37"/>
      <c r="G34" s="38"/>
      <c r="H34" s="39"/>
      <c r="I34" s="40"/>
      <c r="J34" s="51"/>
      <c r="K34" s="39"/>
      <c r="L34" s="39"/>
      <c r="M34" s="39"/>
      <c r="N34" s="33"/>
      <c r="O34" s="33"/>
    </row>
    <row r="35" spans="1:15" ht="60.75" customHeight="1">
      <c r="A35" s="12" t="s">
        <v>38</v>
      </c>
      <c r="B35" s="12" t="s">
        <v>4</v>
      </c>
      <c r="C35" s="13" t="s">
        <v>5</v>
      </c>
      <c r="D35" s="14" t="s">
        <v>6</v>
      </c>
      <c r="E35" s="15" t="s">
        <v>7</v>
      </c>
      <c r="F35" s="16" t="s">
        <v>8</v>
      </c>
      <c r="G35" s="17" t="s">
        <v>9</v>
      </c>
      <c r="H35" s="18" t="s">
        <v>10</v>
      </c>
      <c r="I35" s="19" t="s">
        <v>11</v>
      </c>
      <c r="J35" s="19" t="s">
        <v>12</v>
      </c>
      <c r="K35" s="20" t="s">
        <v>13</v>
      </c>
      <c r="L35" s="20" t="s">
        <v>14</v>
      </c>
      <c r="M35" s="20" t="s">
        <v>15</v>
      </c>
      <c r="N35" s="20" t="s">
        <v>16</v>
      </c>
      <c r="O35" s="21" t="s">
        <v>17</v>
      </c>
    </row>
    <row r="36" spans="1:15" ht="14.25">
      <c r="A36" s="22"/>
      <c r="B36" s="23">
        <v>1</v>
      </c>
      <c r="C36" s="24" t="s">
        <v>39</v>
      </c>
      <c r="D36" s="23">
        <v>100</v>
      </c>
      <c r="E36" s="52" t="s">
        <v>19</v>
      </c>
      <c r="F36" s="26">
        <v>0</v>
      </c>
      <c r="G36" s="42">
        <f>D36*F36</f>
        <v>0</v>
      </c>
      <c r="H36" s="28">
        <v>0.08</v>
      </c>
      <c r="I36" s="29">
        <f>G36*H36</f>
        <v>0</v>
      </c>
      <c r="J36" s="29">
        <f>G36+I36</f>
        <v>0</v>
      </c>
      <c r="K36" s="23"/>
      <c r="L36" s="23"/>
      <c r="M36" s="23"/>
      <c r="N36" s="23"/>
      <c r="O36" s="23"/>
    </row>
    <row r="37" spans="1:15" ht="14.25">
      <c r="A37" s="39"/>
      <c r="B37" s="39"/>
      <c r="C37" s="44"/>
      <c r="D37" s="45"/>
      <c r="E37" s="46"/>
      <c r="F37" s="34" t="s">
        <v>20</v>
      </c>
      <c r="G37" s="49">
        <f>G36</f>
        <v>0</v>
      </c>
      <c r="H37" s="36"/>
      <c r="I37" s="49">
        <f>SUM(I36)</f>
        <v>0</v>
      </c>
      <c r="J37" s="49">
        <f>SUM(J36)</f>
        <v>0</v>
      </c>
      <c r="K37" s="39"/>
      <c r="L37" s="39"/>
      <c r="M37" s="39"/>
      <c r="N37" s="33"/>
      <c r="O37" s="33"/>
    </row>
    <row r="39" spans="1:15" ht="62.25" customHeight="1">
      <c r="A39" s="12" t="s">
        <v>40</v>
      </c>
      <c r="B39" s="12" t="s">
        <v>4</v>
      </c>
      <c r="C39" s="13" t="s">
        <v>5</v>
      </c>
      <c r="D39" s="14" t="s">
        <v>6</v>
      </c>
      <c r="E39" s="15" t="s">
        <v>7</v>
      </c>
      <c r="F39" s="16" t="s">
        <v>8</v>
      </c>
      <c r="G39" s="17" t="s">
        <v>9</v>
      </c>
      <c r="H39" s="18" t="s">
        <v>10</v>
      </c>
      <c r="I39" s="19" t="s">
        <v>11</v>
      </c>
      <c r="J39" s="19" t="s">
        <v>12</v>
      </c>
      <c r="K39" s="20" t="s">
        <v>13</v>
      </c>
      <c r="L39" s="20" t="s">
        <v>14</v>
      </c>
      <c r="M39" s="20" t="s">
        <v>15</v>
      </c>
      <c r="N39" s="20" t="s">
        <v>16</v>
      </c>
      <c r="O39" s="21" t="s">
        <v>17</v>
      </c>
    </row>
    <row r="40" spans="1:15" ht="27" customHeight="1">
      <c r="A40" s="48"/>
      <c r="B40" s="23">
        <v>1</v>
      </c>
      <c r="C40" s="24" t="s">
        <v>41</v>
      </c>
      <c r="D40" s="23">
        <v>200</v>
      </c>
      <c r="E40" s="25" t="s">
        <v>19</v>
      </c>
      <c r="F40" s="26">
        <v>0</v>
      </c>
      <c r="G40" s="42">
        <f>D40*F40</f>
        <v>0</v>
      </c>
      <c r="H40" s="28">
        <v>0.08</v>
      </c>
      <c r="I40" s="29">
        <f>G40*H40</f>
        <v>0</v>
      </c>
      <c r="J40" s="29">
        <f>G40+I40</f>
        <v>0</v>
      </c>
      <c r="K40" s="23"/>
      <c r="L40" s="23"/>
      <c r="M40" s="23"/>
      <c r="N40" s="23"/>
      <c r="O40" s="23"/>
    </row>
    <row r="41" spans="1:15" ht="14.25">
      <c r="A41" s="39"/>
      <c r="B41" s="39"/>
      <c r="C41" s="44"/>
      <c r="D41" s="45"/>
      <c r="E41" s="46"/>
      <c r="F41" s="34" t="s">
        <v>20</v>
      </c>
      <c r="G41" s="49">
        <f>SUM(G40:G40)</f>
        <v>0</v>
      </c>
      <c r="H41" s="36"/>
      <c r="I41" s="49">
        <f>SUM(I40:I40)</f>
        <v>0</v>
      </c>
      <c r="J41" s="49">
        <f>SUM(J40:J40)</f>
        <v>0</v>
      </c>
      <c r="K41" s="39"/>
      <c r="L41" s="39"/>
      <c r="M41" s="39"/>
      <c r="N41" s="33"/>
      <c r="O41" s="33"/>
    </row>
    <row r="42" spans="1:15" ht="14.25">
      <c r="A42" s="39"/>
      <c r="B42" s="39"/>
      <c r="C42" s="61"/>
      <c r="D42" s="62"/>
      <c r="K42" s="33"/>
      <c r="L42" s="33"/>
      <c r="M42" s="33"/>
      <c r="N42" s="33"/>
      <c r="O42" s="33"/>
    </row>
    <row r="43" spans="1:15" ht="60" customHeight="1">
      <c r="A43" s="12" t="s">
        <v>42</v>
      </c>
      <c r="B43" s="12" t="s">
        <v>4</v>
      </c>
      <c r="C43" s="13" t="s">
        <v>5</v>
      </c>
      <c r="D43" s="14" t="s">
        <v>6</v>
      </c>
      <c r="E43" s="15" t="s">
        <v>7</v>
      </c>
      <c r="F43" s="16" t="s">
        <v>8</v>
      </c>
      <c r="G43" s="17" t="s">
        <v>9</v>
      </c>
      <c r="H43" s="18" t="s">
        <v>10</v>
      </c>
      <c r="I43" s="19" t="s">
        <v>11</v>
      </c>
      <c r="J43" s="19" t="s">
        <v>12</v>
      </c>
      <c r="K43" s="20" t="s">
        <v>13</v>
      </c>
      <c r="L43" s="20" t="s">
        <v>14</v>
      </c>
      <c r="M43" s="20" t="s">
        <v>15</v>
      </c>
      <c r="N43" s="20" t="s">
        <v>16</v>
      </c>
      <c r="O43" s="21" t="s">
        <v>17</v>
      </c>
    </row>
    <row r="44" spans="1:15" ht="14.25">
      <c r="A44" s="48"/>
      <c r="B44" s="23">
        <v>1</v>
      </c>
      <c r="C44" s="24" t="s">
        <v>43</v>
      </c>
      <c r="D44" s="23">
        <v>500</v>
      </c>
      <c r="E44" s="52" t="s">
        <v>19</v>
      </c>
      <c r="F44" s="26">
        <v>0</v>
      </c>
      <c r="G44" s="42">
        <f>D44*F44</f>
        <v>0</v>
      </c>
      <c r="H44" s="28">
        <v>0.08</v>
      </c>
      <c r="I44" s="29">
        <f>G44*H44</f>
        <v>0</v>
      </c>
      <c r="J44" s="29">
        <f>G44+I44</f>
        <v>0</v>
      </c>
      <c r="K44" s="23"/>
      <c r="L44" s="23"/>
      <c r="M44" s="23"/>
      <c r="N44" s="23"/>
      <c r="O44" s="23"/>
    </row>
    <row r="45" spans="1:15" ht="14.25">
      <c r="A45" s="39"/>
      <c r="B45" s="39"/>
      <c r="C45" s="44"/>
      <c r="D45" s="45"/>
      <c r="E45" s="46"/>
      <c r="F45" s="34" t="s">
        <v>20</v>
      </c>
      <c r="G45" s="49">
        <f>SUM(G44:G44)</f>
        <v>0</v>
      </c>
      <c r="H45" s="36"/>
      <c r="I45" s="49">
        <f>SUM(I44:I44)</f>
        <v>0</v>
      </c>
      <c r="J45" s="49">
        <f>SUM(J44:J44)</f>
        <v>0</v>
      </c>
      <c r="K45" s="39"/>
      <c r="L45" s="39"/>
      <c r="M45" s="39"/>
      <c r="N45" s="33"/>
      <c r="O45" s="33"/>
    </row>
    <row r="47" spans="1:15" ht="64.5" customHeight="1">
      <c r="A47" s="12" t="s">
        <v>44</v>
      </c>
      <c r="B47" s="12" t="s">
        <v>4</v>
      </c>
      <c r="C47" s="63" t="s">
        <v>5</v>
      </c>
      <c r="D47" s="47" t="s">
        <v>6</v>
      </c>
      <c r="E47" s="64" t="s">
        <v>7</v>
      </c>
      <c r="F47" s="65" t="s">
        <v>8</v>
      </c>
      <c r="G47" s="66" t="s">
        <v>9</v>
      </c>
      <c r="H47" s="67" t="s">
        <v>10</v>
      </c>
      <c r="I47" s="19" t="s">
        <v>11</v>
      </c>
      <c r="J47" s="19" t="s">
        <v>12</v>
      </c>
      <c r="K47" s="68" t="s">
        <v>13</v>
      </c>
      <c r="L47" s="68" t="s">
        <v>45</v>
      </c>
      <c r="M47" s="68" t="s">
        <v>15</v>
      </c>
      <c r="N47" s="68" t="s">
        <v>16</v>
      </c>
      <c r="O47" s="21" t="s">
        <v>17</v>
      </c>
    </row>
    <row r="48" spans="1:15" ht="29.25" customHeight="1">
      <c r="A48" s="69"/>
      <c r="B48" s="70" t="s">
        <v>46</v>
      </c>
      <c r="C48" s="71" t="s">
        <v>47</v>
      </c>
      <c r="D48" s="70" t="s">
        <v>48</v>
      </c>
      <c r="E48" s="70" t="s">
        <v>19</v>
      </c>
      <c r="F48" s="72">
        <v>0</v>
      </c>
      <c r="G48" s="73">
        <f>D48*F48</f>
        <v>0</v>
      </c>
      <c r="H48" s="74">
        <v>0.08</v>
      </c>
      <c r="I48" s="73">
        <f>G48*H48</f>
        <v>0</v>
      </c>
      <c r="J48" s="73">
        <f>G48+I48</f>
        <v>0</v>
      </c>
      <c r="K48" s="75"/>
      <c r="L48" s="76"/>
      <c r="M48" s="76"/>
      <c r="N48" s="76"/>
      <c r="O48" s="76"/>
    </row>
    <row r="49" spans="6:10" ht="14.25">
      <c r="F49" s="34" t="s">
        <v>20</v>
      </c>
      <c r="G49" s="77">
        <f>SUM(G48)</f>
        <v>0</v>
      </c>
      <c r="H49" s="78"/>
      <c r="I49" s="77">
        <f>SUM(I48)</f>
        <v>0</v>
      </c>
      <c r="J49" s="77">
        <f>SUM(J48)</f>
        <v>0</v>
      </c>
    </row>
    <row r="50" spans="1:15" ht="14.25">
      <c r="A50" s="39"/>
      <c r="B50" s="39"/>
      <c r="D50" s="62"/>
      <c r="K50" s="33"/>
      <c r="L50" s="33"/>
      <c r="M50" s="33"/>
      <c r="N50" s="33"/>
      <c r="O50" s="33"/>
    </row>
    <row r="51" spans="1:15" ht="61.5" customHeight="1">
      <c r="A51" s="12" t="s">
        <v>49</v>
      </c>
      <c r="B51" s="12" t="s">
        <v>4</v>
      </c>
      <c r="C51" s="13" t="s">
        <v>5</v>
      </c>
      <c r="D51" s="14" t="s">
        <v>6</v>
      </c>
      <c r="E51" s="15" t="s">
        <v>7</v>
      </c>
      <c r="F51" s="16" t="s">
        <v>8</v>
      </c>
      <c r="G51" s="17" t="s">
        <v>9</v>
      </c>
      <c r="H51" s="18" t="s">
        <v>10</v>
      </c>
      <c r="I51" s="19" t="s">
        <v>11</v>
      </c>
      <c r="J51" s="19" t="s">
        <v>12</v>
      </c>
      <c r="K51" s="20" t="s">
        <v>13</v>
      </c>
      <c r="L51" s="20" t="s">
        <v>14</v>
      </c>
      <c r="M51" s="20" t="s">
        <v>15</v>
      </c>
      <c r="N51" s="20" t="s">
        <v>16</v>
      </c>
      <c r="O51" s="21" t="s">
        <v>17</v>
      </c>
    </row>
    <row r="52" spans="1:15" ht="15.75" customHeight="1">
      <c r="A52" s="48"/>
      <c r="B52" s="23">
        <v>1</v>
      </c>
      <c r="C52" s="24" t="s">
        <v>50</v>
      </c>
      <c r="D52" s="23">
        <v>60</v>
      </c>
      <c r="E52" s="59" t="s">
        <v>51</v>
      </c>
      <c r="F52" s="26">
        <v>0</v>
      </c>
      <c r="G52" s="27">
        <f>D52*F52</f>
        <v>0</v>
      </c>
      <c r="H52" s="28">
        <v>0.08</v>
      </c>
      <c r="I52" s="29">
        <f>G52*H52</f>
        <v>0</v>
      </c>
      <c r="J52" s="29">
        <f>G52+I52</f>
        <v>0</v>
      </c>
      <c r="K52" s="23"/>
      <c r="L52" s="23"/>
      <c r="M52" s="23"/>
      <c r="N52" s="23"/>
      <c r="O52" s="23"/>
    </row>
    <row r="53" spans="1:15" ht="14.25">
      <c r="A53" s="39"/>
      <c r="B53" s="39"/>
      <c r="C53" s="44"/>
      <c r="D53" s="45"/>
      <c r="E53" s="46"/>
      <c r="F53" s="34" t="s">
        <v>20</v>
      </c>
      <c r="G53" s="49">
        <f>SUM(G52:G52)</f>
        <v>0</v>
      </c>
      <c r="H53" s="36"/>
      <c r="I53" s="49">
        <f>SUM(I52:I52)</f>
        <v>0</v>
      </c>
      <c r="J53" s="49">
        <f>SUM(J52:J52)</f>
        <v>0</v>
      </c>
      <c r="K53" s="39"/>
      <c r="L53" s="39"/>
      <c r="M53" s="39"/>
      <c r="N53" s="33"/>
      <c r="O53" s="33"/>
    </row>
    <row r="55" spans="1:15" ht="60" customHeight="1">
      <c r="A55" s="79" t="s">
        <v>52</v>
      </c>
      <c r="B55" s="12" t="s">
        <v>4</v>
      </c>
      <c r="C55" s="13" t="s">
        <v>5</v>
      </c>
      <c r="D55" s="14" t="s">
        <v>6</v>
      </c>
      <c r="E55" s="15" t="s">
        <v>7</v>
      </c>
      <c r="F55" s="16" t="s">
        <v>8</v>
      </c>
      <c r="G55" s="17" t="s">
        <v>9</v>
      </c>
      <c r="H55" s="18" t="s">
        <v>10</v>
      </c>
      <c r="I55" s="19" t="s">
        <v>11</v>
      </c>
      <c r="J55" s="19" t="s">
        <v>12</v>
      </c>
      <c r="K55" s="20" t="s">
        <v>13</v>
      </c>
      <c r="L55" s="20" t="s">
        <v>14</v>
      </c>
      <c r="M55" s="20" t="s">
        <v>15</v>
      </c>
      <c r="N55" s="20" t="s">
        <v>16</v>
      </c>
      <c r="O55" s="21" t="s">
        <v>17</v>
      </c>
    </row>
    <row r="56" spans="1:15" ht="14.25">
      <c r="A56" s="48"/>
      <c r="B56" s="23">
        <v>1</v>
      </c>
      <c r="C56" s="24" t="s">
        <v>53</v>
      </c>
      <c r="D56" s="23">
        <v>20</v>
      </c>
      <c r="E56" s="25" t="s">
        <v>19</v>
      </c>
      <c r="F56" s="42">
        <v>0</v>
      </c>
      <c r="G56" s="27">
        <f>D56*F56</f>
        <v>0</v>
      </c>
      <c r="H56" s="28">
        <v>0.08</v>
      </c>
      <c r="I56" s="29">
        <f>G56*H56</f>
        <v>0</v>
      </c>
      <c r="J56" s="29">
        <f>G56+I56</f>
        <v>0</v>
      </c>
      <c r="K56" s="23"/>
      <c r="L56" s="23"/>
      <c r="M56" s="23"/>
      <c r="N56" s="23"/>
      <c r="O56" s="23"/>
    </row>
    <row r="57" spans="1:15" ht="14.25">
      <c r="A57" s="48"/>
      <c r="B57" s="23">
        <v>2</v>
      </c>
      <c r="C57" s="24" t="s">
        <v>54</v>
      </c>
      <c r="D57" s="23">
        <v>10</v>
      </c>
      <c r="E57" s="25" t="s">
        <v>19</v>
      </c>
      <c r="F57" s="42">
        <v>0</v>
      </c>
      <c r="G57" s="27">
        <f>D57*F57</f>
        <v>0</v>
      </c>
      <c r="H57" s="28">
        <v>0.08</v>
      </c>
      <c r="I57" s="29">
        <f>G57*H57</f>
        <v>0</v>
      </c>
      <c r="J57" s="29">
        <f>G57+I57</f>
        <v>0</v>
      </c>
      <c r="K57" s="23"/>
      <c r="L57" s="23"/>
      <c r="M57" s="23"/>
      <c r="N57" s="23"/>
      <c r="O57" s="23"/>
    </row>
    <row r="58" spans="1:15" ht="14.25">
      <c r="A58" s="48"/>
      <c r="B58" s="23">
        <v>3</v>
      </c>
      <c r="C58" s="24" t="s">
        <v>55</v>
      </c>
      <c r="D58" s="23">
        <v>10</v>
      </c>
      <c r="E58" s="25" t="s">
        <v>19</v>
      </c>
      <c r="F58" s="42">
        <v>0</v>
      </c>
      <c r="G58" s="27">
        <f>D58*F58</f>
        <v>0</v>
      </c>
      <c r="H58" s="28">
        <v>0.08</v>
      </c>
      <c r="I58" s="29">
        <f>G58*H58</f>
        <v>0</v>
      </c>
      <c r="J58" s="29">
        <f>G58+I58</f>
        <v>0</v>
      </c>
      <c r="K58" s="23"/>
      <c r="L58" s="23"/>
      <c r="M58" s="23"/>
      <c r="N58" s="23"/>
      <c r="O58" s="23"/>
    </row>
    <row r="59" spans="1:15" ht="14.25">
      <c r="A59" s="39"/>
      <c r="B59" s="39"/>
      <c r="C59" s="44"/>
      <c r="D59" s="45"/>
      <c r="E59" s="46"/>
      <c r="F59" s="80" t="s">
        <v>20</v>
      </c>
      <c r="G59" s="49">
        <f>SUM(G56:G58)</f>
        <v>0</v>
      </c>
      <c r="H59" s="81"/>
      <c r="I59" s="49">
        <f>SUM(I56:I58)</f>
        <v>0</v>
      </c>
      <c r="J59" s="49">
        <f>SUM(J56:J58)</f>
        <v>0</v>
      </c>
      <c r="K59" s="39"/>
      <c r="L59" s="39"/>
      <c r="M59" s="39"/>
      <c r="N59" s="33"/>
      <c r="O59" s="33"/>
    </row>
    <row r="60" spans="1:15" ht="14.25">
      <c r="A60" s="39"/>
      <c r="B60" s="39"/>
      <c r="C60" s="44"/>
      <c r="D60" s="45"/>
      <c r="E60" s="46"/>
      <c r="F60" s="82"/>
      <c r="G60" s="83"/>
      <c r="H60" s="84"/>
      <c r="I60" s="85"/>
      <c r="J60" s="85"/>
      <c r="K60" s="39"/>
      <c r="L60" s="39"/>
      <c r="M60" s="39"/>
      <c r="N60" s="33"/>
      <c r="O60" s="33"/>
    </row>
    <row r="61" spans="1:15" ht="59.25" customHeight="1">
      <c r="A61" s="12" t="s">
        <v>56</v>
      </c>
      <c r="B61" s="12" t="s">
        <v>4</v>
      </c>
      <c r="C61" s="86" t="s">
        <v>5</v>
      </c>
      <c r="D61" s="47" t="s">
        <v>6</v>
      </c>
      <c r="E61" s="64" t="s">
        <v>7</v>
      </c>
      <c r="F61" s="65" t="s">
        <v>8</v>
      </c>
      <c r="G61" s="66" t="s">
        <v>9</v>
      </c>
      <c r="H61" s="67" t="s">
        <v>10</v>
      </c>
      <c r="I61" s="19" t="s">
        <v>11</v>
      </c>
      <c r="J61" s="19" t="s">
        <v>12</v>
      </c>
      <c r="K61" s="68" t="s">
        <v>13</v>
      </c>
      <c r="L61" s="68" t="s">
        <v>45</v>
      </c>
      <c r="M61" s="68" t="s">
        <v>15</v>
      </c>
      <c r="N61" s="68" t="s">
        <v>16</v>
      </c>
      <c r="O61" s="21" t="s">
        <v>17</v>
      </c>
    </row>
    <row r="62" spans="1:15" ht="24">
      <c r="A62" s="22"/>
      <c r="B62" s="23">
        <v>1</v>
      </c>
      <c r="C62" s="87" t="s">
        <v>57</v>
      </c>
      <c r="D62" s="88">
        <v>30</v>
      </c>
      <c r="E62" s="88" t="s">
        <v>19</v>
      </c>
      <c r="F62" s="73">
        <v>0</v>
      </c>
      <c r="G62" s="73">
        <f>D62*F62</f>
        <v>0</v>
      </c>
      <c r="H62" s="74">
        <v>0.08</v>
      </c>
      <c r="I62" s="73">
        <f>G62*H62</f>
        <v>0</v>
      </c>
      <c r="J62" s="73">
        <f>G62+I62</f>
        <v>0</v>
      </c>
      <c r="K62" s="89"/>
      <c r="L62" s="89"/>
      <c r="M62" s="90"/>
      <c r="N62" s="90"/>
      <c r="O62" s="91"/>
    </row>
    <row r="63" spans="1:15" ht="34.5" customHeight="1">
      <c r="A63" s="92"/>
      <c r="B63" s="33">
        <v>2</v>
      </c>
      <c r="C63" s="87" t="s">
        <v>58</v>
      </c>
      <c r="D63" s="88">
        <v>30</v>
      </c>
      <c r="E63" s="88" t="s">
        <v>19</v>
      </c>
      <c r="F63" s="73">
        <v>0</v>
      </c>
      <c r="G63" s="73">
        <f>D63*F63</f>
        <v>0</v>
      </c>
      <c r="H63" s="74">
        <v>0.08</v>
      </c>
      <c r="I63" s="73">
        <f>G63*H63</f>
        <v>0</v>
      </c>
      <c r="J63" s="73">
        <f>G63+I63</f>
        <v>0</v>
      </c>
      <c r="K63" s="89"/>
      <c r="L63" s="89"/>
      <c r="M63" s="90"/>
      <c r="N63" s="90"/>
      <c r="O63" s="91"/>
    </row>
    <row r="64" spans="1:15" ht="24" customHeight="1">
      <c r="A64" s="22"/>
      <c r="B64" s="23">
        <v>3</v>
      </c>
      <c r="C64" s="87" t="s">
        <v>59</v>
      </c>
      <c r="D64" s="88">
        <v>30</v>
      </c>
      <c r="E64" s="88" t="s">
        <v>19</v>
      </c>
      <c r="F64" s="73">
        <v>0</v>
      </c>
      <c r="G64" s="73">
        <f>D64*F64</f>
        <v>0</v>
      </c>
      <c r="H64" s="74">
        <v>0.08</v>
      </c>
      <c r="I64" s="73">
        <f>G64*H64</f>
        <v>0</v>
      </c>
      <c r="J64" s="73">
        <f>G64+I64</f>
        <v>0</v>
      </c>
      <c r="K64" s="89"/>
      <c r="L64" s="89"/>
      <c r="M64" s="90"/>
      <c r="N64" s="90"/>
      <c r="O64" s="91"/>
    </row>
    <row r="65" spans="1:15" ht="14.25">
      <c r="A65" s="93"/>
      <c r="B65" s="94"/>
      <c r="C65" s="95"/>
      <c r="D65" s="96"/>
      <c r="E65" s="26"/>
      <c r="F65" s="34" t="s">
        <v>20</v>
      </c>
      <c r="G65" s="97">
        <f>SUM(G62:G64)</f>
        <v>0</v>
      </c>
      <c r="H65" s="98"/>
      <c r="I65" s="97">
        <f>SUM(I62:I64)</f>
        <v>0</v>
      </c>
      <c r="J65" s="97">
        <f>SUM(J62:J64)</f>
        <v>0</v>
      </c>
      <c r="K65" s="89"/>
      <c r="L65" s="89"/>
      <c r="M65" s="90"/>
      <c r="N65" s="90"/>
      <c r="O65" s="91"/>
    </row>
    <row r="67" spans="1:15" ht="68.25" customHeight="1">
      <c r="A67" s="12" t="s">
        <v>60</v>
      </c>
      <c r="B67" s="12" t="s">
        <v>4</v>
      </c>
      <c r="C67" s="99" t="s">
        <v>5</v>
      </c>
      <c r="D67" s="14" t="s">
        <v>6</v>
      </c>
      <c r="E67" s="15" t="s">
        <v>7</v>
      </c>
      <c r="F67" s="16" t="s">
        <v>8</v>
      </c>
      <c r="G67" s="17" t="s">
        <v>9</v>
      </c>
      <c r="H67" s="18" t="s">
        <v>10</v>
      </c>
      <c r="I67" s="19" t="s">
        <v>11</v>
      </c>
      <c r="J67" s="19" t="s">
        <v>12</v>
      </c>
      <c r="K67" s="20" t="s">
        <v>13</v>
      </c>
      <c r="L67" s="20" t="s">
        <v>14</v>
      </c>
      <c r="M67" s="20" t="s">
        <v>15</v>
      </c>
      <c r="N67" s="20" t="s">
        <v>16</v>
      </c>
      <c r="O67" s="21" t="s">
        <v>17</v>
      </c>
    </row>
    <row r="68" spans="1:15" ht="14.25">
      <c r="A68" s="48"/>
      <c r="B68" s="23">
        <v>1</v>
      </c>
      <c r="C68" s="24" t="s">
        <v>61</v>
      </c>
      <c r="D68" s="23">
        <v>60</v>
      </c>
      <c r="E68" s="52" t="s">
        <v>19</v>
      </c>
      <c r="F68" s="26">
        <v>0</v>
      </c>
      <c r="G68" s="42">
        <f>D68*F68</f>
        <v>0</v>
      </c>
      <c r="H68" s="28">
        <v>0.08</v>
      </c>
      <c r="I68" s="29">
        <f>G68*H68</f>
        <v>0</v>
      </c>
      <c r="J68" s="29">
        <f>G68+I68</f>
        <v>0</v>
      </c>
      <c r="K68" s="23"/>
      <c r="L68" s="23"/>
      <c r="M68" s="23"/>
      <c r="N68" s="23"/>
      <c r="O68" s="23"/>
    </row>
    <row r="69" spans="1:15" ht="14.25">
      <c r="A69" s="39"/>
      <c r="B69" s="39"/>
      <c r="C69" s="44"/>
      <c r="D69" s="45"/>
      <c r="E69" s="46"/>
      <c r="F69" s="34" t="s">
        <v>20</v>
      </c>
      <c r="G69" s="49">
        <f>SUM(G68:G68)</f>
        <v>0</v>
      </c>
      <c r="H69" s="36"/>
      <c r="I69" s="49">
        <f>SUM(I68:I68)</f>
        <v>0</v>
      </c>
      <c r="J69" s="49">
        <f>SUM(J68:J68)</f>
        <v>0</v>
      </c>
      <c r="K69" s="39"/>
      <c r="L69" s="39"/>
      <c r="M69" s="39"/>
      <c r="N69" s="33"/>
      <c r="O69" s="33"/>
    </row>
    <row r="70" spans="1:15" ht="14.25">
      <c r="A70" s="39"/>
      <c r="B70" s="39"/>
      <c r="D70" s="62"/>
      <c r="K70" s="33"/>
      <c r="L70" s="33"/>
      <c r="M70" s="33"/>
      <c r="N70" s="33"/>
      <c r="O70" s="33"/>
    </row>
    <row r="71" spans="1:15" ht="63" customHeight="1">
      <c r="A71" s="12" t="s">
        <v>62</v>
      </c>
      <c r="B71" s="12" t="s">
        <v>4</v>
      </c>
      <c r="C71" s="13" t="s">
        <v>5</v>
      </c>
      <c r="D71" s="14" t="s">
        <v>6</v>
      </c>
      <c r="E71" s="15" t="s">
        <v>7</v>
      </c>
      <c r="F71" s="16" t="s">
        <v>8</v>
      </c>
      <c r="G71" s="17" t="s">
        <v>9</v>
      </c>
      <c r="H71" s="18" t="s">
        <v>10</v>
      </c>
      <c r="I71" s="19" t="s">
        <v>11</v>
      </c>
      <c r="J71" s="19" t="s">
        <v>12</v>
      </c>
      <c r="K71" s="20" t="s">
        <v>13</v>
      </c>
      <c r="L71" s="20" t="s">
        <v>14</v>
      </c>
      <c r="M71" s="20" t="s">
        <v>15</v>
      </c>
      <c r="N71" s="20" t="s">
        <v>16</v>
      </c>
      <c r="O71" s="21" t="s">
        <v>17</v>
      </c>
    </row>
    <row r="72" spans="1:15" ht="15" customHeight="1">
      <c r="A72" s="48"/>
      <c r="B72" s="23">
        <v>1</v>
      </c>
      <c r="C72" s="24" t="s">
        <v>63</v>
      </c>
      <c r="D72" s="23">
        <v>70</v>
      </c>
      <c r="E72" s="25" t="s">
        <v>19</v>
      </c>
      <c r="F72" s="26">
        <v>0</v>
      </c>
      <c r="G72" s="27">
        <f>D72*F72</f>
        <v>0</v>
      </c>
      <c r="H72" s="28">
        <v>0.08</v>
      </c>
      <c r="I72" s="29">
        <f>G72*H72</f>
        <v>0</v>
      </c>
      <c r="J72" s="29">
        <f>G72+I72</f>
        <v>0</v>
      </c>
      <c r="K72" s="23"/>
      <c r="L72" s="23"/>
      <c r="M72" s="23"/>
      <c r="N72" s="23"/>
      <c r="O72" s="23"/>
    </row>
    <row r="73" spans="1:15" ht="14.25">
      <c r="A73" s="39"/>
      <c r="B73" s="39"/>
      <c r="C73" s="44"/>
      <c r="D73" s="45"/>
      <c r="E73" s="46"/>
      <c r="F73" s="34" t="s">
        <v>20</v>
      </c>
      <c r="G73" s="49">
        <f>SUM(G72:G72)</f>
        <v>0</v>
      </c>
      <c r="H73" s="36"/>
      <c r="I73" s="49">
        <f>SUM(I72:I72)</f>
        <v>0</v>
      </c>
      <c r="J73" s="49">
        <f>SUM(J72:J72)</f>
        <v>0</v>
      </c>
      <c r="K73" s="39"/>
      <c r="L73" s="39"/>
      <c r="M73" s="39"/>
      <c r="N73" s="33"/>
      <c r="O73" s="33"/>
    </row>
    <row r="74" spans="1:15" ht="14.25">
      <c r="A74" s="39"/>
      <c r="B74" s="39"/>
      <c r="C74" s="44"/>
      <c r="D74" s="45"/>
      <c r="E74" s="46"/>
      <c r="F74" s="82"/>
      <c r="G74" s="83"/>
      <c r="H74" s="84"/>
      <c r="I74" s="85"/>
      <c r="J74" s="85"/>
      <c r="K74" s="39"/>
      <c r="L74" s="39"/>
      <c r="M74" s="39"/>
      <c r="N74" s="33"/>
      <c r="O74" s="33"/>
    </row>
    <row r="75" spans="1:15" ht="63.75" customHeight="1">
      <c r="A75" s="12" t="s">
        <v>64</v>
      </c>
      <c r="B75" s="100" t="s">
        <v>4</v>
      </c>
      <c r="C75" s="101" t="s">
        <v>5</v>
      </c>
      <c r="D75" s="14" t="s">
        <v>6</v>
      </c>
      <c r="E75" s="64" t="s">
        <v>7</v>
      </c>
      <c r="F75" s="102" t="s">
        <v>8</v>
      </c>
      <c r="G75" s="66" t="s">
        <v>9</v>
      </c>
      <c r="H75" s="67" t="s">
        <v>10</v>
      </c>
      <c r="I75" s="19" t="s">
        <v>11</v>
      </c>
      <c r="J75" s="19" t="s">
        <v>12</v>
      </c>
      <c r="K75" s="20" t="s">
        <v>13</v>
      </c>
      <c r="L75" s="20" t="s">
        <v>45</v>
      </c>
      <c r="M75" s="20" t="s">
        <v>15</v>
      </c>
      <c r="N75" s="20" t="s">
        <v>16</v>
      </c>
      <c r="O75" s="21" t="s">
        <v>17</v>
      </c>
    </row>
    <row r="76" spans="1:15" ht="49.5" customHeight="1">
      <c r="A76" s="103"/>
      <c r="B76" s="25" t="s">
        <v>46</v>
      </c>
      <c r="C76" s="104" t="s">
        <v>65</v>
      </c>
      <c r="D76" s="23">
        <v>2000</v>
      </c>
      <c r="E76" s="105" t="s">
        <v>19</v>
      </c>
      <c r="F76" s="72">
        <v>0</v>
      </c>
      <c r="G76" s="42">
        <f>D76*F76</f>
        <v>0</v>
      </c>
      <c r="H76" s="106">
        <v>0.08</v>
      </c>
      <c r="I76" s="42">
        <f>G76*H76</f>
        <v>0</v>
      </c>
      <c r="J76" s="42">
        <f>G76+I76</f>
        <v>0</v>
      </c>
      <c r="K76" s="9"/>
      <c r="L76" s="9"/>
      <c r="M76" s="9"/>
      <c r="N76" s="9"/>
      <c r="O76" s="23"/>
    </row>
    <row r="77" spans="6:10" ht="14.25">
      <c r="F77" s="34" t="s">
        <v>20</v>
      </c>
      <c r="G77" s="35">
        <f>SUM(G76:G76)</f>
        <v>0</v>
      </c>
      <c r="H77" s="36"/>
      <c r="I77" s="35">
        <f>SUM(I75:I76)</f>
        <v>0</v>
      </c>
      <c r="J77" s="35">
        <f>J76</f>
        <v>0</v>
      </c>
    </row>
    <row r="79" spans="1:15" ht="59.25" customHeight="1">
      <c r="A79" s="12" t="s">
        <v>66</v>
      </c>
      <c r="B79" s="100" t="s">
        <v>4</v>
      </c>
      <c r="C79" s="101" t="s">
        <v>5</v>
      </c>
      <c r="D79" s="14" t="s">
        <v>6</v>
      </c>
      <c r="E79" s="64" t="s">
        <v>7</v>
      </c>
      <c r="F79" s="102" t="s">
        <v>8</v>
      </c>
      <c r="G79" s="66" t="s">
        <v>9</v>
      </c>
      <c r="H79" s="67" t="s">
        <v>10</v>
      </c>
      <c r="I79" s="19" t="s">
        <v>11</v>
      </c>
      <c r="J79" s="19" t="s">
        <v>12</v>
      </c>
      <c r="K79" s="20" t="s">
        <v>13</v>
      </c>
      <c r="L79" s="20" t="s">
        <v>45</v>
      </c>
      <c r="M79" s="20" t="s">
        <v>15</v>
      </c>
      <c r="N79" s="20" t="s">
        <v>16</v>
      </c>
      <c r="O79" s="21" t="s">
        <v>17</v>
      </c>
    </row>
    <row r="80" spans="1:15" ht="18" customHeight="1">
      <c r="A80" s="107"/>
      <c r="B80" s="25" t="s">
        <v>46</v>
      </c>
      <c r="C80" s="108" t="s">
        <v>67</v>
      </c>
      <c r="D80" s="109" t="s">
        <v>68</v>
      </c>
      <c r="E80" s="52" t="s">
        <v>19</v>
      </c>
      <c r="F80" s="72">
        <v>0</v>
      </c>
      <c r="G80" s="110">
        <f>D80*F80</f>
        <v>0</v>
      </c>
      <c r="H80" s="111">
        <v>0.08</v>
      </c>
      <c r="I80" s="110">
        <f>G80*H80</f>
        <v>0</v>
      </c>
      <c r="J80" s="110">
        <f>G80+I80</f>
        <v>0</v>
      </c>
      <c r="K80" s="9"/>
      <c r="L80" s="9"/>
      <c r="M80" s="9"/>
      <c r="N80" s="9"/>
      <c r="O80" s="9"/>
    </row>
    <row r="81" spans="1:15" ht="24" customHeight="1">
      <c r="A81" s="96"/>
      <c r="B81" s="94"/>
      <c r="C81" s="112"/>
      <c r="D81" s="113"/>
      <c r="E81" s="96"/>
      <c r="F81" s="34" t="s">
        <v>20</v>
      </c>
      <c r="G81" s="49">
        <f>SUM(G80:G80)</f>
        <v>0</v>
      </c>
      <c r="H81" s="114"/>
      <c r="I81" s="49">
        <f>SUM(I80:I80)</f>
        <v>0</v>
      </c>
      <c r="J81" s="49">
        <f>SUM(J80:J80)</f>
        <v>0</v>
      </c>
      <c r="K81" s="9"/>
      <c r="L81" s="9"/>
      <c r="M81" s="9"/>
      <c r="N81" s="9"/>
      <c r="O81" s="9"/>
    </row>
    <row r="82" spans="1:3" ht="73.5" customHeight="1">
      <c r="A82" s="96"/>
      <c r="B82" s="94"/>
      <c r="C82" s="115" t="s">
        <v>69</v>
      </c>
    </row>
    <row r="83" spans="1:15" ht="114" customHeight="1">
      <c r="A83" s="33"/>
      <c r="C83" s="115" t="s">
        <v>70</v>
      </c>
      <c r="K83" s="31"/>
      <c r="L83" s="31"/>
      <c r="M83" s="31"/>
      <c r="N83" s="31"/>
      <c r="O83" s="31"/>
    </row>
    <row r="84" spans="1:15" ht="60" customHeight="1">
      <c r="A84" s="12" t="s">
        <v>71</v>
      </c>
      <c r="B84" s="100" t="s">
        <v>4</v>
      </c>
      <c r="C84" s="86" t="s">
        <v>5</v>
      </c>
      <c r="D84" s="14" t="s">
        <v>6</v>
      </c>
      <c r="E84" s="64" t="s">
        <v>7</v>
      </c>
      <c r="F84" s="102" t="s">
        <v>8</v>
      </c>
      <c r="G84" s="66" t="s">
        <v>9</v>
      </c>
      <c r="H84" s="67" t="s">
        <v>10</v>
      </c>
      <c r="I84" s="19" t="s">
        <v>11</v>
      </c>
      <c r="J84" s="19" t="s">
        <v>12</v>
      </c>
      <c r="K84" s="20" t="s">
        <v>72</v>
      </c>
      <c r="L84" s="20" t="s">
        <v>45</v>
      </c>
      <c r="M84" s="20" t="s">
        <v>15</v>
      </c>
      <c r="N84" s="20" t="s">
        <v>16</v>
      </c>
      <c r="O84" s="21" t="s">
        <v>17</v>
      </c>
    </row>
    <row r="85" spans="1:15" ht="29.25" customHeight="1">
      <c r="A85" s="88"/>
      <c r="B85" s="88">
        <v>1</v>
      </c>
      <c r="C85" s="116" t="s">
        <v>73</v>
      </c>
      <c r="D85" s="88">
        <v>50</v>
      </c>
      <c r="E85" s="88" t="s">
        <v>19</v>
      </c>
      <c r="F85" s="73">
        <v>0</v>
      </c>
      <c r="G85" s="73">
        <f>D85*F85</f>
        <v>0</v>
      </c>
      <c r="H85" s="74">
        <v>0.08</v>
      </c>
      <c r="I85" s="73">
        <f>G85*H85</f>
        <v>0</v>
      </c>
      <c r="J85" s="73">
        <f>G85+I85</f>
        <v>0</v>
      </c>
      <c r="K85" s="76"/>
      <c r="L85" s="76"/>
      <c r="M85" s="76"/>
      <c r="N85" s="76"/>
      <c r="O85" s="76"/>
    </row>
    <row r="86" spans="6:10" ht="14.25">
      <c r="F86" s="34" t="s">
        <v>20</v>
      </c>
      <c r="G86" s="35">
        <f>SUM(G84:G85)</f>
        <v>0</v>
      </c>
      <c r="H86" s="36"/>
      <c r="I86" s="35">
        <f>SUM(I84:I85)</f>
        <v>0</v>
      </c>
      <c r="J86" s="35">
        <f>SUM(J84:J85)</f>
        <v>0</v>
      </c>
    </row>
    <row r="87" spans="6:10" ht="14.25">
      <c r="F87" s="82"/>
      <c r="G87" s="117"/>
      <c r="H87" s="84"/>
      <c r="I87" s="118"/>
      <c r="J87" s="118"/>
    </row>
    <row r="88" spans="1:15" ht="63.75" customHeight="1">
      <c r="A88" s="12" t="s">
        <v>74</v>
      </c>
      <c r="B88" s="12" t="s">
        <v>4</v>
      </c>
      <c r="C88" s="86" t="s">
        <v>5</v>
      </c>
      <c r="D88" s="47" t="s">
        <v>6</v>
      </c>
      <c r="E88" s="64" t="s">
        <v>7</v>
      </c>
      <c r="F88" s="65" t="s">
        <v>8</v>
      </c>
      <c r="G88" s="66" t="s">
        <v>9</v>
      </c>
      <c r="H88" s="67" t="s">
        <v>10</v>
      </c>
      <c r="I88" s="19" t="s">
        <v>11</v>
      </c>
      <c r="J88" s="19" t="s">
        <v>12</v>
      </c>
      <c r="K88" s="68" t="s">
        <v>13</v>
      </c>
      <c r="L88" s="68" t="s">
        <v>45</v>
      </c>
      <c r="M88" s="68" t="s">
        <v>15</v>
      </c>
      <c r="N88" s="68" t="s">
        <v>16</v>
      </c>
      <c r="O88" s="21" t="s">
        <v>17</v>
      </c>
    </row>
    <row r="89" spans="1:15" ht="28.5" customHeight="1">
      <c r="A89" s="22"/>
      <c r="B89" s="23">
        <v>1</v>
      </c>
      <c r="C89" s="71" t="s">
        <v>75</v>
      </c>
      <c r="D89" s="88">
        <v>30</v>
      </c>
      <c r="E89" s="88" t="s">
        <v>19</v>
      </c>
      <c r="F89" s="73">
        <v>0</v>
      </c>
      <c r="G89" s="73">
        <f aca="true" t="shared" si="0" ref="G89:G94">D89*F89</f>
        <v>0</v>
      </c>
      <c r="H89" s="74">
        <v>0.08</v>
      </c>
      <c r="I89" s="73">
        <f aca="true" t="shared" si="1" ref="I89:I94">G89*H89</f>
        <v>0</v>
      </c>
      <c r="J89" s="73">
        <f aca="true" t="shared" si="2" ref="J89:J94">G89+I89</f>
        <v>0</v>
      </c>
      <c r="K89" s="76"/>
      <c r="L89" s="76"/>
      <c r="M89" s="76"/>
      <c r="N89" s="76"/>
      <c r="O89" s="76"/>
    </row>
    <row r="90" spans="1:15" ht="36.75" customHeight="1">
      <c r="A90" s="88"/>
      <c r="B90" s="88">
        <v>2</v>
      </c>
      <c r="C90" s="71" t="s">
        <v>76</v>
      </c>
      <c r="D90" s="88">
        <v>15</v>
      </c>
      <c r="E90" s="88" t="s">
        <v>19</v>
      </c>
      <c r="F90" s="73">
        <v>0</v>
      </c>
      <c r="G90" s="73">
        <f t="shared" si="0"/>
        <v>0</v>
      </c>
      <c r="H90" s="74">
        <v>0.08</v>
      </c>
      <c r="I90" s="73">
        <f t="shared" si="1"/>
        <v>0</v>
      </c>
      <c r="J90" s="73">
        <f t="shared" si="2"/>
        <v>0</v>
      </c>
      <c r="K90" s="76"/>
      <c r="L90" s="76"/>
      <c r="M90" s="76"/>
      <c r="N90" s="76"/>
      <c r="O90" s="76"/>
    </row>
    <row r="91" spans="1:15" ht="15.75" customHeight="1">
      <c r="A91" s="88"/>
      <c r="B91" s="88">
        <v>3</v>
      </c>
      <c r="C91" s="71" t="s">
        <v>77</v>
      </c>
      <c r="D91" s="88">
        <v>100</v>
      </c>
      <c r="E91" s="88" t="s">
        <v>19</v>
      </c>
      <c r="F91" s="73">
        <v>0</v>
      </c>
      <c r="G91" s="73">
        <f t="shared" si="0"/>
        <v>0</v>
      </c>
      <c r="H91" s="74">
        <v>0.08</v>
      </c>
      <c r="I91" s="73">
        <f t="shared" si="1"/>
        <v>0</v>
      </c>
      <c r="J91" s="73">
        <f t="shared" si="2"/>
        <v>0</v>
      </c>
      <c r="K91" s="76"/>
      <c r="L91" s="76"/>
      <c r="M91" s="76"/>
      <c r="N91" s="76"/>
      <c r="O91" s="76"/>
    </row>
    <row r="92" spans="1:15" ht="14.25">
      <c r="A92" s="88"/>
      <c r="B92" s="88">
        <v>4</v>
      </c>
      <c r="C92" s="71" t="s">
        <v>78</v>
      </c>
      <c r="D92" s="88">
        <v>5</v>
      </c>
      <c r="E92" s="88" t="s">
        <v>19</v>
      </c>
      <c r="F92" s="73">
        <v>0</v>
      </c>
      <c r="G92" s="73">
        <f t="shared" si="0"/>
        <v>0</v>
      </c>
      <c r="H92" s="74">
        <v>0.08</v>
      </c>
      <c r="I92" s="73">
        <f t="shared" si="1"/>
        <v>0</v>
      </c>
      <c r="J92" s="73">
        <f t="shared" si="2"/>
        <v>0</v>
      </c>
      <c r="K92" s="76"/>
      <c r="L92" s="76"/>
      <c r="M92" s="76"/>
      <c r="N92" s="76"/>
      <c r="O92" s="76"/>
    </row>
    <row r="93" spans="1:15" ht="24.75" customHeight="1">
      <c r="A93" s="88"/>
      <c r="B93" s="88">
        <v>5</v>
      </c>
      <c r="C93" s="71" t="s">
        <v>79</v>
      </c>
      <c r="D93" s="88">
        <v>6</v>
      </c>
      <c r="E93" s="88" t="s">
        <v>19</v>
      </c>
      <c r="F93" s="73">
        <v>0</v>
      </c>
      <c r="G93" s="73">
        <f t="shared" si="0"/>
        <v>0</v>
      </c>
      <c r="H93" s="74">
        <v>0.08</v>
      </c>
      <c r="I93" s="73">
        <f t="shared" si="1"/>
        <v>0</v>
      </c>
      <c r="J93" s="73">
        <f t="shared" si="2"/>
        <v>0</v>
      </c>
      <c r="K93" s="76"/>
      <c r="L93" s="76"/>
      <c r="M93" s="76"/>
      <c r="N93" s="76"/>
      <c r="O93" s="76"/>
    </row>
    <row r="94" spans="1:15" ht="35.25" customHeight="1">
      <c r="A94" s="88"/>
      <c r="B94" s="88">
        <v>6</v>
      </c>
      <c r="C94" s="71" t="s">
        <v>80</v>
      </c>
      <c r="D94" s="88">
        <v>3</v>
      </c>
      <c r="E94" s="88" t="s">
        <v>19</v>
      </c>
      <c r="F94" s="73">
        <v>0</v>
      </c>
      <c r="G94" s="73">
        <f t="shared" si="0"/>
        <v>0</v>
      </c>
      <c r="H94" s="74">
        <v>0.08</v>
      </c>
      <c r="I94" s="73">
        <f t="shared" si="1"/>
        <v>0</v>
      </c>
      <c r="J94" s="73">
        <f t="shared" si="2"/>
        <v>0</v>
      </c>
      <c r="K94" s="76"/>
      <c r="L94" s="76"/>
      <c r="M94" s="76"/>
      <c r="N94" s="76"/>
      <c r="O94" s="76"/>
    </row>
    <row r="95" spans="1:15" ht="31.5" customHeight="1">
      <c r="A95" s="119"/>
      <c r="B95" s="120"/>
      <c r="C95" s="121"/>
      <c r="D95" s="120"/>
      <c r="E95" s="120"/>
      <c r="F95" s="34" t="s">
        <v>20</v>
      </c>
      <c r="G95" s="97">
        <f>SUM(G89:G94)</f>
        <v>0</v>
      </c>
      <c r="H95" s="122"/>
      <c r="I95" s="97">
        <f>SUM(I89:I94)</f>
        <v>0</v>
      </c>
      <c r="J95" s="97">
        <f>SUM(J89:J94)</f>
        <v>0</v>
      </c>
      <c r="K95" s="119"/>
      <c r="L95" s="119"/>
      <c r="M95" s="119"/>
      <c r="N95" s="119"/>
      <c r="O95" s="119"/>
    </row>
    <row r="96" spans="1:15" ht="31.5" customHeight="1">
      <c r="A96" s="119"/>
      <c r="B96" s="120"/>
      <c r="C96" s="121"/>
      <c r="D96" s="120"/>
      <c r="E96" s="120"/>
      <c r="F96" s="123"/>
      <c r="G96" s="124"/>
      <c r="H96" s="125"/>
      <c r="I96" s="126"/>
      <c r="J96" s="126"/>
      <c r="K96" s="119"/>
      <c r="L96" s="119"/>
      <c r="M96" s="119"/>
      <c r="N96" s="119"/>
      <c r="O96" s="119"/>
    </row>
    <row r="97" spans="1:15" ht="59.25" customHeight="1">
      <c r="A97" s="12" t="s">
        <v>81</v>
      </c>
      <c r="B97" s="12" t="s">
        <v>4</v>
      </c>
      <c r="C97" s="63" t="s">
        <v>5</v>
      </c>
      <c r="D97" s="47" t="s">
        <v>6</v>
      </c>
      <c r="E97" s="64" t="s">
        <v>7</v>
      </c>
      <c r="F97" s="65" t="s">
        <v>8</v>
      </c>
      <c r="G97" s="66" t="s">
        <v>9</v>
      </c>
      <c r="H97" s="67" t="s">
        <v>10</v>
      </c>
      <c r="I97" s="19" t="s">
        <v>11</v>
      </c>
      <c r="J97" s="19" t="s">
        <v>12</v>
      </c>
      <c r="K97" s="68" t="s">
        <v>13</v>
      </c>
      <c r="L97" s="68" t="s">
        <v>45</v>
      </c>
      <c r="M97" s="68" t="s">
        <v>15</v>
      </c>
      <c r="N97" s="68" t="s">
        <v>16</v>
      </c>
      <c r="O97" s="21" t="s">
        <v>17</v>
      </c>
    </row>
    <row r="98" spans="1:15" ht="16.5" customHeight="1">
      <c r="A98" s="22"/>
      <c r="B98" s="23">
        <v>1</v>
      </c>
      <c r="C98" s="116" t="s">
        <v>82</v>
      </c>
      <c r="D98" s="88">
        <v>4</v>
      </c>
      <c r="E98" s="88" t="s">
        <v>83</v>
      </c>
      <c r="F98" s="73">
        <v>0</v>
      </c>
      <c r="G98" s="73">
        <f>D98*F98</f>
        <v>0</v>
      </c>
      <c r="H98" s="74">
        <v>0.08</v>
      </c>
      <c r="I98" s="73">
        <f>G98*H98</f>
        <v>0</v>
      </c>
      <c r="J98" s="73">
        <f>G98+I98</f>
        <v>0</v>
      </c>
      <c r="K98" s="76"/>
      <c r="L98" s="76"/>
      <c r="M98" s="76"/>
      <c r="N98" s="76"/>
      <c r="O98" s="76"/>
    </row>
    <row r="99" spans="1:15" ht="14.25">
      <c r="A99" s="88"/>
      <c r="B99" s="88">
        <v>2</v>
      </c>
      <c r="C99" s="116" t="s">
        <v>84</v>
      </c>
      <c r="D99" s="88">
        <v>4</v>
      </c>
      <c r="E99" s="88" t="s">
        <v>83</v>
      </c>
      <c r="F99" s="73">
        <v>0</v>
      </c>
      <c r="G99" s="73">
        <f>D99*F99</f>
        <v>0</v>
      </c>
      <c r="H99" s="74">
        <v>0.08</v>
      </c>
      <c r="I99" s="73">
        <f>G99*H99</f>
        <v>0</v>
      </c>
      <c r="J99" s="73">
        <f>G99+I99</f>
        <v>0</v>
      </c>
      <c r="K99" s="76"/>
      <c r="L99" s="76"/>
      <c r="M99" s="76"/>
      <c r="N99" s="76"/>
      <c r="O99" s="119"/>
    </row>
    <row r="100" spans="1:15" ht="14.25">
      <c r="A100" s="119"/>
      <c r="B100" s="120"/>
      <c r="C100" s="121"/>
      <c r="D100" s="120"/>
      <c r="E100" s="120"/>
      <c r="F100" s="34" t="s">
        <v>20</v>
      </c>
      <c r="G100" s="97">
        <f>SUM(G98:G99)</f>
        <v>0</v>
      </c>
      <c r="H100" s="98"/>
      <c r="I100" s="97">
        <f>SUM(I98:I99)</f>
        <v>0</v>
      </c>
      <c r="J100" s="97">
        <f>SUM(J98:J99)</f>
        <v>0</v>
      </c>
      <c r="K100" s="119"/>
      <c r="L100" s="119"/>
      <c r="M100" s="119"/>
      <c r="N100" s="119"/>
      <c r="O100" s="119"/>
    </row>
    <row r="101" spans="1:15" ht="14.25">
      <c r="A101" s="119"/>
      <c r="B101" s="120"/>
      <c r="C101" s="121"/>
      <c r="D101" s="120"/>
      <c r="E101" s="120"/>
      <c r="F101" s="82"/>
      <c r="G101" s="124"/>
      <c r="H101" s="127"/>
      <c r="I101" s="126"/>
      <c r="J101" s="126"/>
      <c r="K101" s="119"/>
      <c r="L101" s="119"/>
      <c r="M101" s="119"/>
      <c r="N101" s="119"/>
      <c r="O101" s="119"/>
    </row>
    <row r="102" spans="1:15" ht="60.75" customHeight="1">
      <c r="A102" s="12" t="s">
        <v>85</v>
      </c>
      <c r="B102" s="12" t="s">
        <v>4</v>
      </c>
      <c r="C102" s="63" t="s">
        <v>5</v>
      </c>
      <c r="D102" s="47" t="s">
        <v>6</v>
      </c>
      <c r="E102" s="64" t="s">
        <v>7</v>
      </c>
      <c r="F102" s="65" t="s">
        <v>8</v>
      </c>
      <c r="G102" s="66" t="s">
        <v>9</v>
      </c>
      <c r="H102" s="67" t="s">
        <v>10</v>
      </c>
      <c r="I102" s="19" t="s">
        <v>11</v>
      </c>
      <c r="J102" s="19" t="s">
        <v>12</v>
      </c>
      <c r="K102" s="68" t="s">
        <v>13</v>
      </c>
      <c r="L102" s="68" t="s">
        <v>45</v>
      </c>
      <c r="M102" s="68" t="s">
        <v>15</v>
      </c>
      <c r="N102" s="68" t="s">
        <v>16</v>
      </c>
      <c r="O102" s="21" t="s">
        <v>17</v>
      </c>
    </row>
    <row r="103" spans="1:15" ht="17.25" customHeight="1">
      <c r="A103" s="22"/>
      <c r="B103" s="23">
        <v>1</v>
      </c>
      <c r="C103" s="128" t="s">
        <v>86</v>
      </c>
      <c r="D103" s="129">
        <v>20</v>
      </c>
      <c r="E103" s="130" t="s">
        <v>19</v>
      </c>
      <c r="F103" s="131">
        <v>0</v>
      </c>
      <c r="G103" s="73">
        <f>D103*F103</f>
        <v>0</v>
      </c>
      <c r="H103" s="74">
        <v>0.08</v>
      </c>
      <c r="I103" s="73">
        <f>G103*H103</f>
        <v>0</v>
      </c>
      <c r="J103" s="73">
        <f>G103+I103</f>
        <v>0</v>
      </c>
      <c r="K103" s="76"/>
      <c r="L103" s="76"/>
      <c r="M103" s="76"/>
      <c r="N103" s="76"/>
      <c r="O103" s="76"/>
    </row>
    <row r="104" spans="1:15" ht="24">
      <c r="A104" s="130"/>
      <c r="B104" s="129">
        <v>2</v>
      </c>
      <c r="C104" s="128" t="s">
        <v>87</v>
      </c>
      <c r="D104" s="129">
        <v>20</v>
      </c>
      <c r="E104" s="130" t="s">
        <v>19</v>
      </c>
      <c r="F104" s="131">
        <v>0</v>
      </c>
      <c r="G104" s="73">
        <f>D104*F104</f>
        <v>0</v>
      </c>
      <c r="H104" s="74">
        <v>0.08</v>
      </c>
      <c r="I104" s="73">
        <f>G104*H104</f>
        <v>0</v>
      </c>
      <c r="J104" s="73">
        <f>G104+I104</f>
        <v>0</v>
      </c>
      <c r="K104" s="76"/>
      <c r="L104" s="76"/>
      <c r="M104" s="76"/>
      <c r="N104" s="76"/>
      <c r="O104" s="76"/>
    </row>
    <row r="105" spans="1:15" ht="24">
      <c r="A105" s="130"/>
      <c r="B105" s="129">
        <v>3</v>
      </c>
      <c r="C105" s="128" t="s">
        <v>88</v>
      </c>
      <c r="D105" s="129">
        <v>20</v>
      </c>
      <c r="E105" s="130" t="s">
        <v>19</v>
      </c>
      <c r="F105" s="131">
        <v>0</v>
      </c>
      <c r="G105" s="73">
        <f>D105*F105</f>
        <v>0</v>
      </c>
      <c r="H105" s="74">
        <v>0.08</v>
      </c>
      <c r="I105" s="73">
        <f>G105*H105</f>
        <v>0</v>
      </c>
      <c r="J105" s="73">
        <f>G105+I105</f>
        <v>0</v>
      </c>
      <c r="K105" s="76"/>
      <c r="L105" s="76"/>
      <c r="M105" s="76"/>
      <c r="N105" s="76"/>
      <c r="O105" s="76"/>
    </row>
    <row r="106" spans="1:15" ht="24">
      <c r="A106" s="130"/>
      <c r="B106" s="129">
        <v>4</v>
      </c>
      <c r="C106" s="128" t="s">
        <v>89</v>
      </c>
      <c r="D106" s="129">
        <v>20</v>
      </c>
      <c r="E106" s="130" t="s">
        <v>19</v>
      </c>
      <c r="F106" s="131">
        <v>0</v>
      </c>
      <c r="G106" s="73">
        <f>D106*F106</f>
        <v>0</v>
      </c>
      <c r="H106" s="74">
        <v>0.08</v>
      </c>
      <c r="I106" s="73">
        <f>G106*H106</f>
        <v>0</v>
      </c>
      <c r="J106" s="73">
        <f>G106+I106</f>
        <v>0</v>
      </c>
      <c r="K106" s="76"/>
      <c r="L106" s="76"/>
      <c r="M106" s="76"/>
      <c r="N106" s="76"/>
      <c r="O106" s="76"/>
    </row>
    <row r="107" spans="1:15" ht="24">
      <c r="A107" s="130"/>
      <c r="B107" s="129">
        <v>5</v>
      </c>
      <c r="C107" s="128" t="s">
        <v>90</v>
      </c>
      <c r="D107" s="129">
        <v>50</v>
      </c>
      <c r="E107" s="130" t="s">
        <v>19</v>
      </c>
      <c r="F107" s="131">
        <v>0</v>
      </c>
      <c r="G107" s="73">
        <f>D107*F107</f>
        <v>0</v>
      </c>
      <c r="H107" s="74">
        <v>0.08</v>
      </c>
      <c r="I107" s="73">
        <f>G107*H107</f>
        <v>0</v>
      </c>
      <c r="J107" s="73">
        <f>G107+I107</f>
        <v>0</v>
      </c>
      <c r="K107" s="76"/>
      <c r="L107" s="76"/>
      <c r="M107" s="76"/>
      <c r="N107" s="76"/>
      <c r="O107" s="76"/>
    </row>
    <row r="108" spans="1:15" ht="14.25">
      <c r="A108" s="119"/>
      <c r="B108" s="120"/>
      <c r="C108" s="121"/>
      <c r="D108" s="120"/>
      <c r="E108" s="120"/>
      <c r="F108" s="34" t="s">
        <v>20</v>
      </c>
      <c r="G108" s="97">
        <f>SUM(G103:G107)</f>
        <v>0</v>
      </c>
      <c r="H108" s="98"/>
      <c r="I108" s="97">
        <f>SUM(I103:I107)</f>
        <v>0</v>
      </c>
      <c r="J108" s="97">
        <f>SUM(J103:J107)</f>
        <v>0</v>
      </c>
      <c r="K108" s="119"/>
      <c r="L108" s="119"/>
      <c r="M108" s="119"/>
      <c r="N108" s="119"/>
      <c r="O108" s="119"/>
    </row>
    <row r="110" spans="1:15" ht="60" customHeight="1">
      <c r="A110" s="12" t="s">
        <v>91</v>
      </c>
      <c r="B110" s="12" t="s">
        <v>4</v>
      </c>
      <c r="C110" s="63" t="s">
        <v>5</v>
      </c>
      <c r="D110" s="47" t="s">
        <v>6</v>
      </c>
      <c r="E110" s="64" t="s">
        <v>7</v>
      </c>
      <c r="F110" s="65" t="s">
        <v>8</v>
      </c>
      <c r="G110" s="66" t="s">
        <v>9</v>
      </c>
      <c r="H110" s="67" t="s">
        <v>10</v>
      </c>
      <c r="I110" s="19" t="s">
        <v>11</v>
      </c>
      <c r="J110" s="19" t="s">
        <v>12</v>
      </c>
      <c r="K110" s="68" t="s">
        <v>13</v>
      </c>
      <c r="L110" s="68" t="s">
        <v>45</v>
      </c>
      <c r="M110" s="68" t="s">
        <v>15</v>
      </c>
      <c r="N110" s="68" t="s">
        <v>16</v>
      </c>
      <c r="O110" s="21" t="s">
        <v>17</v>
      </c>
    </row>
    <row r="111" spans="1:15" ht="14.25">
      <c r="A111" s="22"/>
      <c r="B111" s="23">
        <v>1</v>
      </c>
      <c r="C111" s="132" t="s">
        <v>92</v>
      </c>
      <c r="D111" s="129">
        <v>2000</v>
      </c>
      <c r="E111" s="130" t="s">
        <v>19</v>
      </c>
      <c r="F111" s="73">
        <v>0</v>
      </c>
      <c r="G111" s="73">
        <f>D111*F111</f>
        <v>0</v>
      </c>
      <c r="H111" s="74">
        <v>0.08</v>
      </c>
      <c r="I111" s="73">
        <f>G111*H111</f>
        <v>0</v>
      </c>
      <c r="J111" s="73">
        <f>G111+I111</f>
        <v>0</v>
      </c>
      <c r="K111" s="76"/>
      <c r="L111" s="76"/>
      <c r="M111" s="76"/>
      <c r="N111" s="76"/>
      <c r="O111" s="76"/>
    </row>
    <row r="112" spans="1:15" ht="14.25">
      <c r="A112" s="130"/>
      <c r="B112" s="129">
        <v>2</v>
      </c>
      <c r="C112" s="132" t="s">
        <v>93</v>
      </c>
      <c r="D112" s="129">
        <v>2000</v>
      </c>
      <c r="E112" s="130" t="s">
        <v>19</v>
      </c>
      <c r="F112" s="131">
        <v>0</v>
      </c>
      <c r="G112" s="73">
        <f>D112*F112</f>
        <v>0</v>
      </c>
      <c r="H112" s="74">
        <v>0.08</v>
      </c>
      <c r="I112" s="73">
        <f>G112*H112</f>
        <v>0</v>
      </c>
      <c r="J112" s="73">
        <f>G112+I112</f>
        <v>0</v>
      </c>
      <c r="K112" s="76"/>
      <c r="L112" s="76"/>
      <c r="M112" s="76"/>
      <c r="N112" s="76"/>
      <c r="O112" s="76"/>
    </row>
    <row r="113" spans="1:15" ht="14.25">
      <c r="A113" s="119"/>
      <c r="B113" s="120"/>
      <c r="C113" s="121"/>
      <c r="D113" s="120"/>
      <c r="E113" s="120"/>
      <c r="F113" s="34" t="s">
        <v>20</v>
      </c>
      <c r="G113" s="97">
        <f>SUM(G111:G112)</f>
        <v>0</v>
      </c>
      <c r="H113" s="98"/>
      <c r="I113" s="97">
        <f>SUM(I111:I112)</f>
        <v>0</v>
      </c>
      <c r="J113" s="97">
        <f>SUM(J111:J112)</f>
        <v>0</v>
      </c>
      <c r="K113" s="119"/>
      <c r="L113" s="119"/>
      <c r="M113" s="119"/>
      <c r="N113" s="119"/>
      <c r="O113" s="119"/>
    </row>
    <row r="114" spans="1:15" ht="14.25">
      <c r="A114" s="119"/>
      <c r="B114" s="120"/>
      <c r="C114" s="121"/>
      <c r="D114" s="120"/>
      <c r="E114" s="120"/>
      <c r="F114" s="82"/>
      <c r="G114" s="124"/>
      <c r="H114" s="127"/>
      <c r="I114" s="126"/>
      <c r="J114" s="126"/>
      <c r="K114" s="119"/>
      <c r="L114" s="119"/>
      <c r="M114" s="119"/>
      <c r="N114" s="119"/>
      <c r="O114" s="119"/>
    </row>
    <row r="115" spans="1:15" ht="60.75" customHeight="1">
      <c r="A115" s="12" t="s">
        <v>94</v>
      </c>
      <c r="B115" s="12" t="s">
        <v>4</v>
      </c>
      <c r="C115" s="63" t="s">
        <v>5</v>
      </c>
      <c r="D115" s="47" t="s">
        <v>6</v>
      </c>
      <c r="E115" s="64" t="s">
        <v>7</v>
      </c>
      <c r="F115" s="65" t="s">
        <v>8</v>
      </c>
      <c r="G115" s="66" t="s">
        <v>9</v>
      </c>
      <c r="H115" s="67" t="s">
        <v>10</v>
      </c>
      <c r="I115" s="19" t="s">
        <v>11</v>
      </c>
      <c r="J115" s="19" t="s">
        <v>12</v>
      </c>
      <c r="K115" s="68" t="s">
        <v>13</v>
      </c>
      <c r="L115" s="68" t="s">
        <v>45</v>
      </c>
      <c r="M115" s="68" t="s">
        <v>15</v>
      </c>
      <c r="N115" s="68" t="s">
        <v>16</v>
      </c>
      <c r="O115" s="21" t="s">
        <v>17</v>
      </c>
    </row>
    <row r="116" spans="1:15" ht="36">
      <c r="A116" s="22"/>
      <c r="B116" s="23">
        <v>1</v>
      </c>
      <c r="C116" s="132" t="s">
        <v>95</v>
      </c>
      <c r="D116" s="129">
        <v>200</v>
      </c>
      <c r="E116" s="130" t="s">
        <v>19</v>
      </c>
      <c r="F116" s="73">
        <v>0</v>
      </c>
      <c r="G116" s="73">
        <f>D116*F116</f>
        <v>0</v>
      </c>
      <c r="H116" s="74">
        <v>0.08</v>
      </c>
      <c r="I116" s="73">
        <f>G116*H116</f>
        <v>0</v>
      </c>
      <c r="J116" s="73">
        <f>G116+I116</f>
        <v>0</v>
      </c>
      <c r="K116" s="76"/>
      <c r="L116" s="76"/>
      <c r="M116" s="76"/>
      <c r="N116" s="76"/>
      <c r="O116" s="76"/>
    </row>
    <row r="117" spans="1:15" ht="14.25">
      <c r="A117" s="119"/>
      <c r="B117" s="120"/>
      <c r="C117" s="121"/>
      <c r="D117" s="120"/>
      <c r="E117" s="120"/>
      <c r="F117" s="34" t="s">
        <v>20</v>
      </c>
      <c r="G117" s="97">
        <f>SUM(G116)</f>
        <v>0</v>
      </c>
      <c r="H117" s="122"/>
      <c r="I117" s="97">
        <f>SUM(I116)</f>
        <v>0</v>
      </c>
      <c r="J117" s="97">
        <f>SUM(J116)</f>
        <v>0</v>
      </c>
      <c r="K117" s="119"/>
      <c r="L117" s="119"/>
      <c r="M117" s="119"/>
      <c r="N117" s="119"/>
      <c r="O117" s="119"/>
    </row>
    <row r="118" spans="1:15" ht="14.25">
      <c r="A118" s="119"/>
      <c r="B118" s="120"/>
      <c r="C118" s="121"/>
      <c r="D118" s="120"/>
      <c r="E118" s="120"/>
      <c r="F118" s="82"/>
      <c r="G118" s="124"/>
      <c r="H118" s="125"/>
      <c r="I118" s="126"/>
      <c r="J118" s="126"/>
      <c r="K118" s="119"/>
      <c r="L118" s="119"/>
      <c r="M118" s="119"/>
      <c r="N118" s="119"/>
      <c r="O118" s="119"/>
    </row>
    <row r="119" spans="1:15" ht="60" customHeight="1">
      <c r="A119" s="12" t="s">
        <v>96</v>
      </c>
      <c r="B119" s="12" t="s">
        <v>4</v>
      </c>
      <c r="C119" s="63" t="s">
        <v>5</v>
      </c>
      <c r="D119" s="47" t="s">
        <v>6</v>
      </c>
      <c r="E119" s="64" t="s">
        <v>7</v>
      </c>
      <c r="F119" s="65" t="s">
        <v>8</v>
      </c>
      <c r="G119" s="66" t="s">
        <v>9</v>
      </c>
      <c r="H119" s="67" t="s">
        <v>10</v>
      </c>
      <c r="I119" s="19" t="s">
        <v>11</v>
      </c>
      <c r="J119" s="19" t="s">
        <v>12</v>
      </c>
      <c r="K119" s="68" t="s">
        <v>13</v>
      </c>
      <c r="L119" s="68" t="s">
        <v>45</v>
      </c>
      <c r="M119" s="68" t="s">
        <v>15</v>
      </c>
      <c r="N119" s="68" t="s">
        <v>16</v>
      </c>
      <c r="O119" s="21" t="s">
        <v>17</v>
      </c>
    </row>
    <row r="120" spans="1:15" ht="14.25">
      <c r="A120" s="22"/>
      <c r="B120" s="23">
        <v>1</v>
      </c>
      <c r="C120" s="133" t="s">
        <v>97</v>
      </c>
      <c r="D120" s="129">
        <v>150</v>
      </c>
      <c r="E120" s="130" t="s">
        <v>19</v>
      </c>
      <c r="F120" s="73">
        <v>0</v>
      </c>
      <c r="G120" s="73">
        <f>D120*F120</f>
        <v>0</v>
      </c>
      <c r="H120" s="28">
        <v>0.08</v>
      </c>
      <c r="I120" s="73">
        <f>G120*H120</f>
        <v>0</v>
      </c>
      <c r="J120" s="73">
        <f>G120+I120</f>
        <v>0</v>
      </c>
      <c r="K120" s="134"/>
      <c r="L120" s="134"/>
      <c r="M120" s="134"/>
      <c r="N120" s="134"/>
      <c r="O120" s="134"/>
    </row>
    <row r="121" spans="1:15" ht="26.25" customHeight="1">
      <c r="A121" s="130"/>
      <c r="B121" s="129">
        <v>2</v>
      </c>
      <c r="C121" s="135" t="s">
        <v>98</v>
      </c>
      <c r="D121" s="129">
        <v>5</v>
      </c>
      <c r="E121" s="130" t="s">
        <v>19</v>
      </c>
      <c r="F121" s="73">
        <v>0</v>
      </c>
      <c r="G121" s="73">
        <f>D121*F121</f>
        <v>0</v>
      </c>
      <c r="H121" s="28">
        <v>0.08</v>
      </c>
      <c r="I121" s="73">
        <f>G121*H121</f>
        <v>0</v>
      </c>
      <c r="J121" s="73">
        <f>G121+I121</f>
        <v>0</v>
      </c>
      <c r="K121" s="134"/>
      <c r="L121" s="134"/>
      <c r="M121" s="134"/>
      <c r="N121" s="134"/>
      <c r="O121" s="134"/>
    </row>
    <row r="122" spans="1:15" ht="14.25">
      <c r="A122" s="119"/>
      <c r="B122" s="120"/>
      <c r="C122" s="121"/>
      <c r="D122" s="120"/>
      <c r="E122" s="120"/>
      <c r="F122" s="136" t="s">
        <v>20</v>
      </c>
      <c r="G122" s="97">
        <f>SUM(G120:G121)</f>
        <v>0</v>
      </c>
      <c r="H122" s="137"/>
      <c r="I122" s="97">
        <f>SUM(I120:I121)</f>
        <v>0</v>
      </c>
      <c r="J122" s="97">
        <f>SUM(J120:J121)</f>
        <v>0</v>
      </c>
      <c r="K122" s="119"/>
      <c r="L122" s="119"/>
      <c r="M122" s="119"/>
      <c r="N122" s="119"/>
      <c r="O122" s="119"/>
    </row>
    <row r="123" spans="1:15" ht="14.25">
      <c r="A123" s="119"/>
      <c r="B123" s="120"/>
      <c r="C123" s="121"/>
      <c r="D123" s="120"/>
      <c r="E123" s="120"/>
      <c r="F123" s="82"/>
      <c r="G123" s="124"/>
      <c r="H123" s="127"/>
      <c r="I123" s="126"/>
      <c r="J123" s="126"/>
      <c r="K123" s="119"/>
      <c r="L123" s="119"/>
      <c r="M123" s="119"/>
      <c r="N123" s="119"/>
      <c r="O123" s="119"/>
    </row>
    <row r="124" spans="1:15" ht="60" customHeight="1">
      <c r="A124" s="12" t="s">
        <v>99</v>
      </c>
      <c r="B124" s="12" t="s">
        <v>4</v>
      </c>
      <c r="C124" s="63" t="s">
        <v>5</v>
      </c>
      <c r="D124" s="47" t="s">
        <v>6</v>
      </c>
      <c r="E124" s="64" t="s">
        <v>7</v>
      </c>
      <c r="F124" s="65" t="s">
        <v>8</v>
      </c>
      <c r="G124" s="66" t="s">
        <v>9</v>
      </c>
      <c r="H124" s="67" t="s">
        <v>10</v>
      </c>
      <c r="I124" s="19" t="s">
        <v>11</v>
      </c>
      <c r="J124" s="19" t="s">
        <v>12</v>
      </c>
      <c r="K124" s="68" t="s">
        <v>13</v>
      </c>
      <c r="L124" s="68" t="s">
        <v>45</v>
      </c>
      <c r="M124" s="68" t="s">
        <v>15</v>
      </c>
      <c r="N124" s="68" t="s">
        <v>16</v>
      </c>
      <c r="O124" s="21" t="s">
        <v>17</v>
      </c>
    </row>
    <row r="125" spans="1:15" ht="60.75" customHeight="1">
      <c r="A125" s="22"/>
      <c r="B125" s="23">
        <v>1</v>
      </c>
      <c r="C125" s="116" t="s">
        <v>100</v>
      </c>
      <c r="D125" s="138">
        <v>1500</v>
      </c>
      <c r="E125" s="138" t="s">
        <v>19</v>
      </c>
      <c r="F125" s="131">
        <v>0</v>
      </c>
      <c r="G125" s="131">
        <f>D125*F125</f>
        <v>0</v>
      </c>
      <c r="H125" s="139">
        <v>0.08</v>
      </c>
      <c r="I125" s="131">
        <f>G125*H125</f>
        <v>0</v>
      </c>
      <c r="J125" s="131">
        <f>G125+I125</f>
        <v>0</v>
      </c>
      <c r="K125" s="89"/>
      <c r="L125" s="89"/>
      <c r="M125" s="90"/>
      <c r="N125" s="90"/>
      <c r="O125" s="91"/>
    </row>
    <row r="126" spans="1:15" ht="51" customHeight="1">
      <c r="A126" s="130"/>
      <c r="B126" s="25" t="s">
        <v>101</v>
      </c>
      <c r="C126" s="116" t="s">
        <v>102</v>
      </c>
      <c r="D126" s="138">
        <v>1500</v>
      </c>
      <c r="E126" s="138" t="s">
        <v>19</v>
      </c>
      <c r="F126" s="131">
        <v>0</v>
      </c>
      <c r="G126" s="131">
        <f>D126*F126</f>
        <v>0</v>
      </c>
      <c r="H126" s="139">
        <v>0.08</v>
      </c>
      <c r="I126" s="131">
        <f>G126*H126</f>
        <v>0</v>
      </c>
      <c r="J126" s="131">
        <f>G126+I126</f>
        <v>0</v>
      </c>
      <c r="K126" s="89"/>
      <c r="L126" s="89"/>
      <c r="M126" s="90"/>
      <c r="N126" s="90"/>
      <c r="O126" s="91"/>
    </row>
    <row r="127" spans="1:16" ht="14.25">
      <c r="A127" s="119"/>
      <c r="B127" s="120"/>
      <c r="C127" s="121"/>
      <c r="D127" s="120"/>
      <c r="E127" s="120"/>
      <c r="F127" s="34" t="s">
        <v>20</v>
      </c>
      <c r="G127" s="97">
        <f>SUM(G125:G126)</f>
        <v>0</v>
      </c>
      <c r="H127" s="98"/>
      <c r="I127" s="97">
        <f>SUM(I125:I126)</f>
        <v>0</v>
      </c>
      <c r="J127" s="97">
        <f>SUM(J125:J126)</f>
        <v>0</v>
      </c>
      <c r="K127" s="140"/>
      <c r="L127" s="119"/>
      <c r="M127" s="119"/>
      <c r="N127" s="119"/>
      <c r="O127" s="119"/>
      <c r="P127" s="208"/>
    </row>
    <row r="128" spans="1:16" ht="14.25">
      <c r="A128" s="119"/>
      <c r="B128" s="120"/>
      <c r="C128" s="121"/>
      <c r="D128" s="120"/>
      <c r="E128" s="120"/>
      <c r="F128" s="82"/>
      <c r="G128" s="124"/>
      <c r="H128" s="127"/>
      <c r="I128" s="126"/>
      <c r="J128" s="126"/>
      <c r="K128" s="140"/>
      <c r="L128" s="119"/>
      <c r="M128" s="119"/>
      <c r="N128" s="119"/>
      <c r="O128" s="119"/>
      <c r="P128" s="208"/>
    </row>
    <row r="129" spans="1:15" ht="63.75" customHeight="1">
      <c r="A129" s="12" t="s">
        <v>103</v>
      </c>
      <c r="B129" s="12" t="s">
        <v>4</v>
      </c>
      <c r="C129" s="63" t="s">
        <v>5</v>
      </c>
      <c r="D129" s="47" t="s">
        <v>6</v>
      </c>
      <c r="E129" s="64" t="s">
        <v>7</v>
      </c>
      <c r="F129" s="65" t="s">
        <v>8</v>
      </c>
      <c r="G129" s="66" t="s">
        <v>9</v>
      </c>
      <c r="H129" s="67" t="s">
        <v>10</v>
      </c>
      <c r="I129" s="19" t="s">
        <v>11</v>
      </c>
      <c r="J129" s="19" t="s">
        <v>12</v>
      </c>
      <c r="K129" s="68" t="s">
        <v>13</v>
      </c>
      <c r="L129" s="68" t="s">
        <v>45</v>
      </c>
      <c r="M129" s="68" t="s">
        <v>15</v>
      </c>
      <c r="N129" s="68" t="s">
        <v>16</v>
      </c>
      <c r="O129" s="21" t="s">
        <v>17</v>
      </c>
    </row>
    <row r="130" spans="1:15" ht="70.5" customHeight="1">
      <c r="A130" s="22"/>
      <c r="B130" s="23">
        <v>1</v>
      </c>
      <c r="C130" s="116" t="s">
        <v>104</v>
      </c>
      <c r="D130" s="88">
        <v>10</v>
      </c>
      <c r="E130" s="138" t="s">
        <v>19</v>
      </c>
      <c r="F130" s="131">
        <v>0</v>
      </c>
      <c r="G130" s="131">
        <f>D130*F130</f>
        <v>0</v>
      </c>
      <c r="H130" s="139">
        <v>0.08</v>
      </c>
      <c r="I130" s="131">
        <f>G130*H130</f>
        <v>0</v>
      </c>
      <c r="J130" s="131">
        <f>G130+I130</f>
        <v>0</v>
      </c>
      <c r="K130" s="76"/>
      <c r="L130" s="76"/>
      <c r="M130" s="76"/>
      <c r="N130" s="76"/>
      <c r="O130" s="76"/>
    </row>
    <row r="131" spans="1:15" ht="69.75" customHeight="1">
      <c r="A131" s="130"/>
      <c r="B131" s="25" t="s">
        <v>101</v>
      </c>
      <c r="C131" s="116" t="s">
        <v>105</v>
      </c>
      <c r="D131" s="88">
        <v>75</v>
      </c>
      <c r="E131" s="138" t="s">
        <v>19</v>
      </c>
      <c r="F131" s="131">
        <v>0</v>
      </c>
      <c r="G131" s="131">
        <f>D131*F131</f>
        <v>0</v>
      </c>
      <c r="H131" s="139">
        <v>0.08</v>
      </c>
      <c r="I131" s="131">
        <f>G131*H131</f>
        <v>0</v>
      </c>
      <c r="J131" s="131">
        <f>G131+I131</f>
        <v>0</v>
      </c>
      <c r="K131" s="76"/>
      <c r="L131" s="76"/>
      <c r="M131" s="76"/>
      <c r="N131" s="76"/>
      <c r="O131" s="76"/>
    </row>
    <row r="132" spans="1:15" ht="69" customHeight="1">
      <c r="A132" s="130"/>
      <c r="B132" s="25" t="s">
        <v>106</v>
      </c>
      <c r="C132" s="116" t="s">
        <v>107</v>
      </c>
      <c r="D132" s="88">
        <v>30</v>
      </c>
      <c r="E132" s="138" t="s">
        <v>19</v>
      </c>
      <c r="F132" s="131">
        <v>0</v>
      </c>
      <c r="G132" s="131">
        <f>D132*F132</f>
        <v>0</v>
      </c>
      <c r="H132" s="139">
        <v>0.08</v>
      </c>
      <c r="I132" s="131">
        <f>G132*H132</f>
        <v>0</v>
      </c>
      <c r="J132" s="131">
        <f>G132+I132</f>
        <v>0</v>
      </c>
      <c r="K132" s="76"/>
      <c r="L132" s="76"/>
      <c r="M132" s="76"/>
      <c r="N132" s="76"/>
      <c r="O132" s="76"/>
    </row>
    <row r="133" spans="6:10" ht="14.25">
      <c r="F133" s="34" t="s">
        <v>20</v>
      </c>
      <c r="G133" s="141">
        <f>SUM(G130:G132)</f>
        <v>0</v>
      </c>
      <c r="H133" s="78"/>
      <c r="I133" s="141">
        <f>SUM(I130:I132)</f>
        <v>0</v>
      </c>
      <c r="J133" s="141">
        <f>SUM(J130:J132)</f>
        <v>0</v>
      </c>
    </row>
    <row r="134" spans="6:10" ht="14.25">
      <c r="F134" s="82"/>
      <c r="G134" s="124"/>
      <c r="H134" s="127"/>
      <c r="I134" s="126"/>
      <c r="J134" s="126"/>
    </row>
    <row r="135" spans="1:15" ht="61.5" customHeight="1">
      <c r="A135" s="12" t="s">
        <v>108</v>
      </c>
      <c r="B135" s="12" t="s">
        <v>4</v>
      </c>
      <c r="C135" s="63" t="s">
        <v>5</v>
      </c>
      <c r="D135" s="47" t="s">
        <v>6</v>
      </c>
      <c r="E135" s="64" t="s">
        <v>7</v>
      </c>
      <c r="F135" s="65" t="s">
        <v>8</v>
      </c>
      <c r="G135" s="66" t="s">
        <v>9</v>
      </c>
      <c r="H135" s="67" t="s">
        <v>10</v>
      </c>
      <c r="I135" s="19" t="s">
        <v>11</v>
      </c>
      <c r="J135" s="19" t="s">
        <v>12</v>
      </c>
      <c r="K135" s="68" t="s">
        <v>13</v>
      </c>
      <c r="L135" s="68" t="s">
        <v>45</v>
      </c>
      <c r="M135" s="68" t="s">
        <v>15</v>
      </c>
      <c r="N135" s="68" t="s">
        <v>16</v>
      </c>
      <c r="O135" s="21" t="s">
        <v>17</v>
      </c>
    </row>
    <row r="136" spans="1:15" ht="14.25">
      <c r="A136" s="22"/>
      <c r="B136" s="23">
        <v>1</v>
      </c>
      <c r="C136" s="142" t="s">
        <v>109</v>
      </c>
      <c r="D136" s="129">
        <v>24</v>
      </c>
      <c r="E136" s="130" t="s">
        <v>110</v>
      </c>
      <c r="F136" s="131">
        <v>0</v>
      </c>
      <c r="G136" s="131">
        <f>D136*F136</f>
        <v>0</v>
      </c>
      <c r="H136" s="139">
        <v>0.08</v>
      </c>
      <c r="I136" s="131">
        <f>G136*H136</f>
        <v>0</v>
      </c>
      <c r="J136" s="131">
        <f>G136+I136</f>
        <v>0</v>
      </c>
      <c r="K136" s="76"/>
      <c r="L136" s="76"/>
      <c r="M136" s="76"/>
      <c r="N136" s="76"/>
      <c r="O136" s="76"/>
    </row>
    <row r="137" spans="6:10" ht="14.25">
      <c r="F137" s="34" t="s">
        <v>20</v>
      </c>
      <c r="G137" s="77">
        <f>SUM(G136)</f>
        <v>0</v>
      </c>
      <c r="H137" s="78"/>
      <c r="I137" s="77">
        <f>SUM(I136)</f>
        <v>0</v>
      </c>
      <c r="J137" s="77">
        <f>SUM(J136)</f>
        <v>0</v>
      </c>
    </row>
    <row r="138" spans="6:10" ht="14.25">
      <c r="F138" s="37"/>
      <c r="G138" s="143"/>
      <c r="H138" s="144"/>
      <c r="I138" s="141"/>
      <c r="J138" s="141"/>
    </row>
    <row r="139" spans="1:15" ht="60" customHeight="1">
      <c r="A139" s="12" t="s">
        <v>111</v>
      </c>
      <c r="B139" s="12" t="s">
        <v>4</v>
      </c>
      <c r="C139" s="63" t="s">
        <v>5</v>
      </c>
      <c r="D139" s="47" t="s">
        <v>6</v>
      </c>
      <c r="E139" s="64" t="s">
        <v>7</v>
      </c>
      <c r="F139" s="65" t="s">
        <v>8</v>
      </c>
      <c r="G139" s="66" t="s">
        <v>9</v>
      </c>
      <c r="H139" s="67" t="s">
        <v>10</v>
      </c>
      <c r="I139" s="19" t="s">
        <v>11</v>
      </c>
      <c r="J139" s="19" t="s">
        <v>12</v>
      </c>
      <c r="K139" s="68" t="s">
        <v>13</v>
      </c>
      <c r="L139" s="68" t="s">
        <v>45</v>
      </c>
      <c r="M139" s="68" t="s">
        <v>15</v>
      </c>
      <c r="N139" s="68" t="s">
        <v>16</v>
      </c>
      <c r="O139" s="21" t="s">
        <v>17</v>
      </c>
    </row>
    <row r="140" spans="1:15" ht="14.25">
      <c r="A140" s="145"/>
      <c r="B140" s="88">
        <v>1</v>
      </c>
      <c r="C140" s="146" t="s">
        <v>112</v>
      </c>
      <c r="D140" s="23">
        <v>2000</v>
      </c>
      <c r="E140" s="25" t="s">
        <v>19</v>
      </c>
      <c r="F140" s="72">
        <v>0</v>
      </c>
      <c r="G140" s="73">
        <f>D140*F140</f>
        <v>0</v>
      </c>
      <c r="H140" s="74">
        <v>0.08</v>
      </c>
      <c r="I140" s="73">
        <f>G140*H140</f>
        <v>0</v>
      </c>
      <c r="J140" s="73">
        <f>G140+I140</f>
        <v>0</v>
      </c>
      <c r="K140" s="76"/>
      <c r="L140" s="76"/>
      <c r="M140" s="76"/>
      <c r="N140" s="76"/>
      <c r="O140" s="76"/>
    </row>
    <row r="141" spans="1:15" ht="14.25">
      <c r="A141" s="119"/>
      <c r="B141" s="120"/>
      <c r="C141" s="121"/>
      <c r="D141" s="120"/>
      <c r="E141" s="120"/>
      <c r="F141" s="34" t="s">
        <v>20</v>
      </c>
      <c r="G141" s="77">
        <f>SUM(G140)</f>
        <v>0</v>
      </c>
      <c r="H141" s="78"/>
      <c r="I141" s="77">
        <f>SUM(I140)</f>
        <v>0</v>
      </c>
      <c r="J141" s="77">
        <f>SUM(J140)</f>
        <v>0</v>
      </c>
      <c r="K141" s="119"/>
      <c r="L141" s="119"/>
      <c r="M141" s="119"/>
      <c r="N141" s="119"/>
      <c r="O141" s="119"/>
    </row>
    <row r="142" spans="1:15" ht="14.25">
      <c r="A142" s="119"/>
      <c r="B142" s="120"/>
      <c r="C142" s="121"/>
      <c r="D142" s="120"/>
      <c r="E142" s="120"/>
      <c r="F142" s="37"/>
      <c r="G142" s="143"/>
      <c r="H142" s="144"/>
      <c r="I142" s="141"/>
      <c r="J142" s="141"/>
      <c r="K142" s="119"/>
      <c r="L142" s="119"/>
      <c r="M142" s="119"/>
      <c r="N142" s="119"/>
      <c r="O142" s="119"/>
    </row>
    <row r="143" spans="1:15" ht="65.25" customHeight="1">
      <c r="A143" s="12" t="s">
        <v>113</v>
      </c>
      <c r="B143" s="12" t="s">
        <v>4</v>
      </c>
      <c r="C143" s="63" t="s">
        <v>5</v>
      </c>
      <c r="D143" s="47" t="s">
        <v>6</v>
      </c>
      <c r="E143" s="64" t="s">
        <v>7</v>
      </c>
      <c r="F143" s="65" t="s">
        <v>8</v>
      </c>
      <c r="G143" s="66" t="s">
        <v>9</v>
      </c>
      <c r="H143" s="67" t="s">
        <v>10</v>
      </c>
      <c r="I143" s="19" t="s">
        <v>11</v>
      </c>
      <c r="J143" s="19" t="s">
        <v>12</v>
      </c>
      <c r="K143" s="68" t="s">
        <v>13</v>
      </c>
      <c r="L143" s="68" t="s">
        <v>45</v>
      </c>
      <c r="M143" s="68" t="s">
        <v>15</v>
      </c>
      <c r="N143" s="68" t="s">
        <v>16</v>
      </c>
      <c r="O143" s="21" t="s">
        <v>17</v>
      </c>
    </row>
    <row r="144" spans="1:15" ht="36.75" customHeight="1">
      <c r="A144" s="145"/>
      <c r="B144" s="88">
        <v>1</v>
      </c>
      <c r="C144" s="87" t="s">
        <v>114</v>
      </c>
      <c r="D144" s="23">
        <v>40</v>
      </c>
      <c r="E144" s="25" t="s">
        <v>19</v>
      </c>
      <c r="F144" s="72">
        <v>0</v>
      </c>
      <c r="G144" s="73">
        <f>D144*F144</f>
        <v>0</v>
      </c>
      <c r="H144" s="74">
        <v>0.08</v>
      </c>
      <c r="I144" s="73">
        <f>G144*H144</f>
        <v>0</v>
      </c>
      <c r="J144" s="73">
        <f>G144+I144</f>
        <v>0</v>
      </c>
      <c r="K144" s="76"/>
      <c r="L144" s="76"/>
      <c r="M144" s="76"/>
      <c r="N144" s="76"/>
      <c r="O144" s="76"/>
    </row>
    <row r="145" spans="4:15" ht="14.25">
      <c r="D145" s="120"/>
      <c r="E145" s="120"/>
      <c r="F145" s="34" t="s">
        <v>20</v>
      </c>
      <c r="G145" s="77">
        <f>SUM(G144)</f>
        <v>0</v>
      </c>
      <c r="H145" s="78"/>
      <c r="I145" s="77">
        <f>SUM(I144)</f>
        <v>0</v>
      </c>
      <c r="J145" s="77">
        <f>SUM(J144)</f>
        <v>0</v>
      </c>
      <c r="K145" s="119"/>
      <c r="L145" s="119"/>
      <c r="M145" s="119"/>
      <c r="N145" s="119"/>
      <c r="O145" s="119"/>
    </row>
    <row r="146" spans="4:15" ht="14.25">
      <c r="D146" s="120"/>
      <c r="E146" s="120"/>
      <c r="F146" s="37"/>
      <c r="G146" s="143"/>
      <c r="H146" s="144"/>
      <c r="I146" s="141"/>
      <c r="J146" s="141"/>
      <c r="K146" s="119"/>
      <c r="L146" s="119"/>
      <c r="M146" s="119"/>
      <c r="N146" s="119"/>
      <c r="O146" s="119"/>
    </row>
    <row r="147" spans="1:15" ht="60" customHeight="1">
      <c r="A147" s="12" t="s">
        <v>115</v>
      </c>
      <c r="B147" s="12" t="s">
        <v>4</v>
      </c>
      <c r="C147" s="63" t="s">
        <v>5</v>
      </c>
      <c r="D147" s="47" t="s">
        <v>6</v>
      </c>
      <c r="E147" s="64" t="s">
        <v>7</v>
      </c>
      <c r="F147" s="65" t="s">
        <v>8</v>
      </c>
      <c r="G147" s="66" t="s">
        <v>9</v>
      </c>
      <c r="H147" s="67" t="s">
        <v>10</v>
      </c>
      <c r="I147" s="19" t="s">
        <v>11</v>
      </c>
      <c r="J147" s="19" t="s">
        <v>12</v>
      </c>
      <c r="K147" s="68" t="s">
        <v>13</v>
      </c>
      <c r="L147" s="68" t="s">
        <v>45</v>
      </c>
      <c r="M147" s="68" t="s">
        <v>15</v>
      </c>
      <c r="N147" s="68" t="s">
        <v>16</v>
      </c>
      <c r="O147" s="21" t="s">
        <v>17</v>
      </c>
    </row>
    <row r="148" spans="1:15" ht="26.25" customHeight="1">
      <c r="A148" s="25"/>
      <c r="B148" s="33">
        <v>1</v>
      </c>
      <c r="C148" s="147" t="s">
        <v>116</v>
      </c>
      <c r="D148" s="148">
        <v>40</v>
      </c>
      <c r="E148" s="25" t="s">
        <v>19</v>
      </c>
      <c r="F148" s="72">
        <v>0</v>
      </c>
      <c r="G148" s="73">
        <f>D148*F148</f>
        <v>0</v>
      </c>
      <c r="H148" s="74">
        <v>0.08</v>
      </c>
      <c r="I148" s="73">
        <f>G148*H148</f>
        <v>0</v>
      </c>
      <c r="J148" s="73">
        <f>G148+I148</f>
        <v>0</v>
      </c>
      <c r="K148" s="75"/>
      <c r="L148" s="76"/>
      <c r="M148" s="76"/>
      <c r="N148" s="76"/>
      <c r="O148" s="76"/>
    </row>
    <row r="149" spans="1:15" ht="22.5" customHeight="1">
      <c r="A149" s="25"/>
      <c r="B149" s="88">
        <v>2</v>
      </c>
      <c r="C149" s="149" t="s">
        <v>117</v>
      </c>
      <c r="D149" s="70" t="s">
        <v>118</v>
      </c>
      <c r="E149" s="25" t="s">
        <v>19</v>
      </c>
      <c r="F149" s="72">
        <v>0</v>
      </c>
      <c r="G149" s="73">
        <f>D149*F149</f>
        <v>0</v>
      </c>
      <c r="H149" s="74">
        <v>0.08</v>
      </c>
      <c r="I149" s="73">
        <f>G149*H149</f>
        <v>0</v>
      </c>
      <c r="J149" s="73">
        <f>G149+I149</f>
        <v>0</v>
      </c>
      <c r="K149" s="150"/>
      <c r="L149" s="150"/>
      <c r="M149" s="89"/>
      <c r="N149" s="89"/>
      <c r="O149" s="90"/>
    </row>
    <row r="150" spans="1:15" ht="23.25" customHeight="1">
      <c r="A150" s="25"/>
      <c r="B150" s="88">
        <v>3</v>
      </c>
      <c r="C150" s="147" t="s">
        <v>119</v>
      </c>
      <c r="D150" s="148">
        <v>40</v>
      </c>
      <c r="E150" s="25" t="s">
        <v>19</v>
      </c>
      <c r="F150" s="72">
        <v>0</v>
      </c>
      <c r="G150" s="73">
        <f>D150*F150</f>
        <v>0</v>
      </c>
      <c r="H150" s="74">
        <v>0.08</v>
      </c>
      <c r="I150" s="73">
        <f>G150*H150</f>
        <v>0</v>
      </c>
      <c r="J150" s="73">
        <f>G150+I150</f>
        <v>0</v>
      </c>
      <c r="K150" s="150"/>
      <c r="L150" s="150"/>
      <c r="M150" s="89"/>
      <c r="N150" s="89"/>
      <c r="O150" s="90"/>
    </row>
    <row r="151" spans="6:10" ht="14.25">
      <c r="F151" s="34" t="s">
        <v>20</v>
      </c>
      <c r="G151" s="77">
        <f>SUM(G148,G149,G150)</f>
        <v>0</v>
      </c>
      <c r="H151" s="78"/>
      <c r="I151" s="77">
        <f>SUM(I148,I149,I150)</f>
        <v>0</v>
      </c>
      <c r="J151" s="77">
        <f>SUM(J148,J149,J150)</f>
        <v>0</v>
      </c>
    </row>
    <row r="152" spans="6:10" ht="14.25">
      <c r="F152" s="37"/>
      <c r="G152" s="143"/>
      <c r="H152" s="144"/>
      <c r="I152" s="141"/>
      <c r="J152" s="141"/>
    </row>
    <row r="153" spans="1:15" ht="61.5" customHeight="1">
      <c r="A153" s="12" t="s">
        <v>120</v>
      </c>
      <c r="B153" s="12" t="s">
        <v>4</v>
      </c>
      <c r="C153" s="63" t="s">
        <v>5</v>
      </c>
      <c r="D153" s="47" t="s">
        <v>6</v>
      </c>
      <c r="E153" s="64" t="s">
        <v>7</v>
      </c>
      <c r="F153" s="65" t="s">
        <v>8</v>
      </c>
      <c r="G153" s="66" t="s">
        <v>9</v>
      </c>
      <c r="H153" s="67" t="s">
        <v>10</v>
      </c>
      <c r="I153" s="19" t="s">
        <v>11</v>
      </c>
      <c r="J153" s="19" t="s">
        <v>12</v>
      </c>
      <c r="K153" s="68" t="s">
        <v>13</v>
      </c>
      <c r="L153" s="68" t="s">
        <v>45</v>
      </c>
      <c r="M153" s="68" t="s">
        <v>15</v>
      </c>
      <c r="N153" s="68" t="s">
        <v>16</v>
      </c>
      <c r="O153" s="21" t="s">
        <v>17</v>
      </c>
    </row>
    <row r="154" spans="1:15" ht="23.25" customHeight="1">
      <c r="A154" s="48"/>
      <c r="B154" s="23">
        <v>1</v>
      </c>
      <c r="C154" s="24" t="s">
        <v>121</v>
      </c>
      <c r="D154" s="148">
        <v>100</v>
      </c>
      <c r="E154" s="25" t="s">
        <v>19</v>
      </c>
      <c r="F154" s="72">
        <v>0</v>
      </c>
      <c r="G154" s="73">
        <f>D154*F154</f>
        <v>0</v>
      </c>
      <c r="H154" s="74">
        <v>0.08</v>
      </c>
      <c r="I154" s="73">
        <f>G154*H154</f>
        <v>0</v>
      </c>
      <c r="J154" s="73">
        <f>G154+I154</f>
        <v>0</v>
      </c>
      <c r="K154" s="75"/>
      <c r="L154" s="76"/>
      <c r="M154" s="76"/>
      <c r="N154" s="76"/>
      <c r="O154" s="76"/>
    </row>
    <row r="155" spans="1:10" ht="14.25">
      <c r="A155" s="39"/>
      <c r="B155" s="39"/>
      <c r="C155" s="44"/>
      <c r="F155" s="34" t="s">
        <v>20</v>
      </c>
      <c r="G155" s="77">
        <f>SUM(G154)</f>
        <v>0</v>
      </c>
      <c r="H155" s="78"/>
      <c r="I155" s="77">
        <f>SUM(I154)</f>
        <v>0</v>
      </c>
      <c r="J155" s="77">
        <f>SUM(J154)</f>
        <v>0</v>
      </c>
    </row>
    <row r="156" spans="1:10" ht="14.25">
      <c r="A156" s="39"/>
      <c r="B156" s="39"/>
      <c r="C156" s="44"/>
      <c r="F156" s="37"/>
      <c r="G156" s="143"/>
      <c r="H156" s="144"/>
      <c r="I156" s="141"/>
      <c r="J156" s="141"/>
    </row>
    <row r="157" spans="1:15" ht="63.75" customHeight="1">
      <c r="A157" s="12" t="s">
        <v>122</v>
      </c>
      <c r="B157" s="12" t="s">
        <v>4</v>
      </c>
      <c r="C157" s="63" t="s">
        <v>5</v>
      </c>
      <c r="D157" s="47" t="s">
        <v>6</v>
      </c>
      <c r="E157" s="64" t="s">
        <v>7</v>
      </c>
      <c r="F157" s="65" t="s">
        <v>8</v>
      </c>
      <c r="G157" s="66" t="s">
        <v>9</v>
      </c>
      <c r="H157" s="67" t="s">
        <v>10</v>
      </c>
      <c r="I157" s="19" t="s">
        <v>11</v>
      </c>
      <c r="J157" s="19" t="s">
        <v>12</v>
      </c>
      <c r="K157" s="68" t="s">
        <v>13</v>
      </c>
      <c r="L157" s="68" t="s">
        <v>45</v>
      </c>
      <c r="M157" s="68" t="s">
        <v>15</v>
      </c>
      <c r="N157" s="68" t="s">
        <v>16</v>
      </c>
      <c r="O157" s="21" t="s">
        <v>17</v>
      </c>
    </row>
    <row r="158" spans="1:15" ht="14.25">
      <c r="A158" s="59"/>
      <c r="B158" s="59">
        <v>1</v>
      </c>
      <c r="C158" s="24" t="s">
        <v>123</v>
      </c>
      <c r="D158" s="148">
        <v>40</v>
      </c>
      <c r="E158" s="25" t="s">
        <v>19</v>
      </c>
      <c r="F158" s="72">
        <v>0</v>
      </c>
      <c r="G158" s="73">
        <f>D158*F158</f>
        <v>0</v>
      </c>
      <c r="H158" s="74">
        <v>0.08</v>
      </c>
      <c r="I158" s="73">
        <f>G158*H158</f>
        <v>0</v>
      </c>
      <c r="J158" s="73">
        <f>G158+I158</f>
        <v>0</v>
      </c>
      <c r="K158" s="75"/>
      <c r="L158" s="76"/>
      <c r="M158" s="76"/>
      <c r="N158" s="76"/>
      <c r="O158" s="76"/>
    </row>
    <row r="159" spans="6:10" ht="14.25">
      <c r="F159" s="34" t="s">
        <v>20</v>
      </c>
      <c r="G159" s="77">
        <f>SUM(G158)</f>
        <v>0</v>
      </c>
      <c r="H159" s="78"/>
      <c r="I159" s="77">
        <f>SUM(I158)</f>
        <v>0</v>
      </c>
      <c r="J159" s="77">
        <f>SUM(J158)</f>
        <v>0</v>
      </c>
    </row>
    <row r="160" spans="6:10" ht="14.25">
      <c r="F160" s="37"/>
      <c r="G160" s="143"/>
      <c r="H160" s="144"/>
      <c r="I160" s="141"/>
      <c r="J160" s="141"/>
    </row>
    <row r="161" spans="1:15" ht="66.75" customHeight="1">
      <c r="A161" s="12" t="s">
        <v>124</v>
      </c>
      <c r="B161" s="12" t="s">
        <v>4</v>
      </c>
      <c r="C161" s="63" t="s">
        <v>5</v>
      </c>
      <c r="D161" s="47" t="s">
        <v>6</v>
      </c>
      <c r="E161" s="64" t="s">
        <v>7</v>
      </c>
      <c r="F161" s="65" t="s">
        <v>8</v>
      </c>
      <c r="G161" s="66" t="s">
        <v>9</v>
      </c>
      <c r="H161" s="67" t="s">
        <v>10</v>
      </c>
      <c r="I161" s="19" t="s">
        <v>11</v>
      </c>
      <c r="J161" s="19" t="s">
        <v>12</v>
      </c>
      <c r="K161" s="68" t="s">
        <v>13</v>
      </c>
      <c r="L161" s="68" t="s">
        <v>45</v>
      </c>
      <c r="M161" s="68" t="s">
        <v>15</v>
      </c>
      <c r="N161" s="68" t="s">
        <v>16</v>
      </c>
      <c r="O161" s="21" t="s">
        <v>17</v>
      </c>
    </row>
    <row r="162" spans="1:15" ht="104.25" customHeight="1">
      <c r="A162" s="70"/>
      <c r="B162" s="70" t="s">
        <v>46</v>
      </c>
      <c r="C162" s="115" t="s">
        <v>125</v>
      </c>
      <c r="D162" s="70" t="s">
        <v>126</v>
      </c>
      <c r="E162" s="70" t="s">
        <v>37</v>
      </c>
      <c r="F162" s="73">
        <v>0</v>
      </c>
      <c r="G162" s="73">
        <f aca="true" t="shared" si="3" ref="G162:G170">D162*F162</f>
        <v>0</v>
      </c>
      <c r="H162" s="74">
        <v>0.08</v>
      </c>
      <c r="I162" s="73">
        <f aca="true" t="shared" si="4" ref="I162:I170">G162*H162</f>
        <v>0</v>
      </c>
      <c r="J162" s="73">
        <f aca="true" t="shared" si="5" ref="J162:J170">G162+I162</f>
        <v>0</v>
      </c>
      <c r="K162" s="76"/>
      <c r="L162" s="76"/>
      <c r="M162" s="76"/>
      <c r="N162" s="76"/>
      <c r="O162" s="76"/>
    </row>
    <row r="163" spans="1:15" ht="125.25" customHeight="1">
      <c r="A163" s="70"/>
      <c r="B163" s="70" t="s">
        <v>101</v>
      </c>
      <c r="C163" s="147" t="s">
        <v>127</v>
      </c>
      <c r="D163" s="70" t="s">
        <v>128</v>
      </c>
      <c r="E163" s="70" t="s">
        <v>37</v>
      </c>
      <c r="F163" s="73">
        <v>0</v>
      </c>
      <c r="G163" s="73">
        <f t="shared" si="3"/>
        <v>0</v>
      </c>
      <c r="H163" s="74">
        <v>0.08</v>
      </c>
      <c r="I163" s="73">
        <f t="shared" si="4"/>
        <v>0</v>
      </c>
      <c r="J163" s="73">
        <f t="shared" si="5"/>
        <v>0</v>
      </c>
      <c r="K163" s="76"/>
      <c r="L163" s="76"/>
      <c r="M163" s="76"/>
      <c r="N163" s="76"/>
      <c r="O163" s="76"/>
    </row>
    <row r="164" spans="1:15" ht="36.75" customHeight="1">
      <c r="A164" s="70"/>
      <c r="B164" s="70" t="s">
        <v>106</v>
      </c>
      <c r="C164" s="151" t="s">
        <v>129</v>
      </c>
      <c r="D164" s="70" t="s">
        <v>130</v>
      </c>
      <c r="E164" s="70" t="s">
        <v>37</v>
      </c>
      <c r="F164" s="73">
        <v>0</v>
      </c>
      <c r="G164" s="73">
        <f t="shared" si="3"/>
        <v>0</v>
      </c>
      <c r="H164" s="74">
        <v>0.08</v>
      </c>
      <c r="I164" s="73">
        <f t="shared" si="4"/>
        <v>0</v>
      </c>
      <c r="J164" s="73">
        <f t="shared" si="5"/>
        <v>0</v>
      </c>
      <c r="K164" s="76"/>
      <c r="L164" s="76"/>
      <c r="M164" s="76"/>
      <c r="N164" s="76"/>
      <c r="O164" s="76"/>
    </row>
    <row r="165" spans="1:15" ht="150" customHeight="1">
      <c r="A165" s="70"/>
      <c r="B165" s="70" t="s">
        <v>131</v>
      </c>
      <c r="C165" s="151" t="s">
        <v>132</v>
      </c>
      <c r="D165" s="70" t="s">
        <v>106</v>
      </c>
      <c r="E165" s="70" t="s">
        <v>37</v>
      </c>
      <c r="F165" s="73">
        <v>0</v>
      </c>
      <c r="G165" s="73">
        <f t="shared" si="3"/>
        <v>0</v>
      </c>
      <c r="H165" s="74">
        <v>0.08</v>
      </c>
      <c r="I165" s="73">
        <f t="shared" si="4"/>
        <v>0</v>
      </c>
      <c r="J165" s="73">
        <f t="shared" si="5"/>
        <v>0</v>
      </c>
      <c r="K165" s="76"/>
      <c r="L165" s="76"/>
      <c r="M165" s="76"/>
      <c r="N165" s="76"/>
      <c r="O165" s="76"/>
    </row>
    <row r="166" spans="1:15" ht="17.25" customHeight="1">
      <c r="A166" s="70"/>
      <c r="B166" s="70" t="s">
        <v>133</v>
      </c>
      <c r="C166" s="151" t="s">
        <v>134</v>
      </c>
      <c r="D166" s="70" t="s">
        <v>135</v>
      </c>
      <c r="E166" s="70" t="s">
        <v>37</v>
      </c>
      <c r="F166" s="73">
        <v>0</v>
      </c>
      <c r="G166" s="73">
        <f t="shared" si="3"/>
        <v>0</v>
      </c>
      <c r="H166" s="74">
        <v>0.08</v>
      </c>
      <c r="I166" s="73">
        <f t="shared" si="4"/>
        <v>0</v>
      </c>
      <c r="J166" s="73">
        <f t="shared" si="5"/>
        <v>0</v>
      </c>
      <c r="K166" s="76"/>
      <c r="L166" s="76"/>
      <c r="M166" s="76"/>
      <c r="N166" s="76"/>
      <c r="O166" s="76"/>
    </row>
    <row r="167" spans="1:15" ht="16.5" customHeight="1">
      <c r="A167" s="70"/>
      <c r="B167" s="70" t="s">
        <v>136</v>
      </c>
      <c r="C167" s="151" t="s">
        <v>137</v>
      </c>
      <c r="D167" s="70" t="s">
        <v>138</v>
      </c>
      <c r="E167" s="70" t="s">
        <v>37</v>
      </c>
      <c r="F167" s="73">
        <v>0</v>
      </c>
      <c r="G167" s="73">
        <f t="shared" si="3"/>
        <v>0</v>
      </c>
      <c r="H167" s="74">
        <v>0.08</v>
      </c>
      <c r="I167" s="73">
        <f t="shared" si="4"/>
        <v>0</v>
      </c>
      <c r="J167" s="73">
        <f t="shared" si="5"/>
        <v>0</v>
      </c>
      <c r="K167" s="76"/>
      <c r="L167" s="76"/>
      <c r="M167" s="76"/>
      <c r="N167" s="76"/>
      <c r="O167" s="76"/>
    </row>
    <row r="168" spans="1:15" ht="127.5" customHeight="1">
      <c r="A168" s="70"/>
      <c r="B168" s="70" t="s">
        <v>139</v>
      </c>
      <c r="C168" s="151" t="s">
        <v>140</v>
      </c>
      <c r="D168" s="70" t="s">
        <v>141</v>
      </c>
      <c r="E168" s="70" t="s">
        <v>37</v>
      </c>
      <c r="F168" s="73">
        <v>0</v>
      </c>
      <c r="G168" s="73">
        <f t="shared" si="3"/>
        <v>0</v>
      </c>
      <c r="H168" s="74">
        <v>0.08</v>
      </c>
      <c r="I168" s="73">
        <f t="shared" si="4"/>
        <v>0</v>
      </c>
      <c r="J168" s="73">
        <f t="shared" si="5"/>
        <v>0</v>
      </c>
      <c r="K168" s="76"/>
      <c r="L168" s="76"/>
      <c r="M168" s="76"/>
      <c r="N168" s="76"/>
      <c r="O168" s="76"/>
    </row>
    <row r="169" spans="1:15" ht="28.5" customHeight="1">
      <c r="A169" s="70"/>
      <c r="B169" s="70" t="s">
        <v>142</v>
      </c>
      <c r="C169" s="151" t="s">
        <v>143</v>
      </c>
      <c r="D169" s="70" t="s">
        <v>126</v>
      </c>
      <c r="E169" s="70" t="s">
        <v>37</v>
      </c>
      <c r="F169" s="73">
        <v>0</v>
      </c>
      <c r="G169" s="73">
        <f t="shared" si="3"/>
        <v>0</v>
      </c>
      <c r="H169" s="74">
        <v>0.08</v>
      </c>
      <c r="I169" s="73">
        <f t="shared" si="4"/>
        <v>0</v>
      </c>
      <c r="J169" s="73">
        <f t="shared" si="5"/>
        <v>0</v>
      </c>
      <c r="K169" s="76"/>
      <c r="L169" s="76"/>
      <c r="M169" s="76"/>
      <c r="N169" s="76"/>
      <c r="O169" s="76"/>
    </row>
    <row r="170" spans="1:15" ht="66.75" customHeight="1">
      <c r="A170" s="70"/>
      <c r="B170" s="70" t="s">
        <v>144</v>
      </c>
      <c r="C170" s="147" t="s">
        <v>237</v>
      </c>
      <c r="D170" s="70" t="s">
        <v>126</v>
      </c>
      <c r="E170" s="70" t="s">
        <v>37</v>
      </c>
      <c r="F170" s="73">
        <v>0</v>
      </c>
      <c r="G170" s="73">
        <f t="shared" si="3"/>
        <v>0</v>
      </c>
      <c r="H170" s="74">
        <v>0.08</v>
      </c>
      <c r="I170" s="73">
        <f t="shared" si="4"/>
        <v>0</v>
      </c>
      <c r="J170" s="73">
        <f t="shared" si="5"/>
        <v>0</v>
      </c>
      <c r="K170" s="76"/>
      <c r="L170" s="76"/>
      <c r="M170" s="76"/>
      <c r="N170" s="76"/>
      <c r="O170" s="76"/>
    </row>
    <row r="171" spans="6:10" ht="14.25">
      <c r="F171" s="34" t="s">
        <v>20</v>
      </c>
      <c r="G171" s="77">
        <f>SUM(G162:G170)</f>
        <v>0</v>
      </c>
      <c r="H171" s="78"/>
      <c r="I171" s="77">
        <f>SUM(I162:I170)</f>
        <v>0</v>
      </c>
      <c r="J171" s="77">
        <f>SUM(J162:J170)</f>
        <v>0</v>
      </c>
    </row>
    <row r="172" spans="3:10" ht="14.25">
      <c r="C172" s="152" t="s">
        <v>145</v>
      </c>
      <c r="F172" s="82"/>
      <c r="G172" s="124"/>
      <c r="H172" s="127"/>
      <c r="I172" s="126"/>
      <c r="J172" s="126"/>
    </row>
    <row r="173" spans="1:15" ht="63" customHeight="1">
      <c r="A173" s="12" t="s">
        <v>146</v>
      </c>
      <c r="B173" s="100" t="s">
        <v>4</v>
      </c>
      <c r="C173" s="86" t="s">
        <v>5</v>
      </c>
      <c r="D173" s="47" t="s">
        <v>6</v>
      </c>
      <c r="E173" s="64" t="s">
        <v>7</v>
      </c>
      <c r="F173" s="102" t="s">
        <v>8</v>
      </c>
      <c r="G173" s="66" t="s">
        <v>9</v>
      </c>
      <c r="H173" s="67" t="s">
        <v>10</v>
      </c>
      <c r="I173" s="19" t="s">
        <v>11</v>
      </c>
      <c r="J173" s="19" t="s">
        <v>12</v>
      </c>
      <c r="K173" s="153" t="s">
        <v>147</v>
      </c>
      <c r="L173" s="153" t="s">
        <v>45</v>
      </c>
      <c r="M173" s="153" t="s">
        <v>15</v>
      </c>
      <c r="N173" s="153" t="s">
        <v>16</v>
      </c>
      <c r="O173" s="21" t="s">
        <v>17</v>
      </c>
    </row>
    <row r="174" spans="1:15" ht="26.25" customHeight="1">
      <c r="A174" s="130"/>
      <c r="B174" s="130" t="s">
        <v>46</v>
      </c>
      <c r="C174" s="151" t="s">
        <v>239</v>
      </c>
      <c r="D174" s="23">
        <v>120</v>
      </c>
      <c r="E174" s="25" t="s">
        <v>148</v>
      </c>
      <c r="F174" s="72">
        <v>0</v>
      </c>
      <c r="G174" s="73">
        <f aca="true" t="shared" si="6" ref="G174:G187">D174*F174</f>
        <v>0</v>
      </c>
      <c r="H174" s="74">
        <v>0.08</v>
      </c>
      <c r="I174" s="73">
        <f aca="true" t="shared" si="7" ref="I174:I187">G174*H174</f>
        <v>0</v>
      </c>
      <c r="J174" s="73">
        <f aca="true" t="shared" si="8" ref="J174:J187">G174+I174</f>
        <v>0</v>
      </c>
      <c r="K174" s="76"/>
      <c r="L174" s="76"/>
      <c r="M174" s="76"/>
      <c r="N174" s="76"/>
      <c r="O174" s="76"/>
    </row>
    <row r="175" spans="1:15" ht="25.5" customHeight="1">
      <c r="A175" s="130"/>
      <c r="B175" s="130" t="s">
        <v>101</v>
      </c>
      <c r="C175" s="151" t="s">
        <v>240</v>
      </c>
      <c r="D175" s="23">
        <v>40</v>
      </c>
      <c r="E175" s="25" t="s">
        <v>148</v>
      </c>
      <c r="F175" s="72">
        <v>0</v>
      </c>
      <c r="G175" s="73">
        <f t="shared" si="6"/>
        <v>0</v>
      </c>
      <c r="H175" s="74">
        <v>0.08</v>
      </c>
      <c r="I175" s="73">
        <f t="shared" si="7"/>
        <v>0</v>
      </c>
      <c r="J175" s="73">
        <f t="shared" si="8"/>
        <v>0</v>
      </c>
      <c r="K175" s="76"/>
      <c r="L175" s="76"/>
      <c r="M175" s="76"/>
      <c r="N175" s="76"/>
      <c r="O175" s="76"/>
    </row>
    <row r="176" spans="1:15" ht="36" customHeight="1">
      <c r="A176" s="130"/>
      <c r="B176" s="130" t="s">
        <v>106</v>
      </c>
      <c r="C176" s="151" t="s">
        <v>241</v>
      </c>
      <c r="D176" s="23">
        <v>15</v>
      </c>
      <c r="E176" s="25" t="s">
        <v>148</v>
      </c>
      <c r="F176" s="72">
        <v>0</v>
      </c>
      <c r="G176" s="73">
        <f t="shared" si="6"/>
        <v>0</v>
      </c>
      <c r="H176" s="74">
        <v>0.08</v>
      </c>
      <c r="I176" s="73">
        <f t="shared" si="7"/>
        <v>0</v>
      </c>
      <c r="J176" s="73">
        <f t="shared" si="8"/>
        <v>0</v>
      </c>
      <c r="K176" s="76"/>
      <c r="L176" s="76"/>
      <c r="M176" s="76"/>
      <c r="N176" s="76"/>
      <c r="O176" s="76"/>
    </row>
    <row r="177" spans="1:15" ht="15" customHeight="1">
      <c r="A177" s="130"/>
      <c r="B177" s="130" t="s">
        <v>131</v>
      </c>
      <c r="C177" s="151" t="s">
        <v>242</v>
      </c>
      <c r="D177" s="23">
        <v>5</v>
      </c>
      <c r="E177" s="25" t="s">
        <v>148</v>
      </c>
      <c r="F177" s="72">
        <v>0</v>
      </c>
      <c r="G177" s="73">
        <f t="shared" si="6"/>
        <v>0</v>
      </c>
      <c r="H177" s="74">
        <v>0.08</v>
      </c>
      <c r="I177" s="73">
        <f t="shared" si="7"/>
        <v>0</v>
      </c>
      <c r="J177" s="73">
        <f t="shared" si="8"/>
        <v>0</v>
      </c>
      <c r="K177" s="76"/>
      <c r="L177" s="76"/>
      <c r="M177" s="76"/>
      <c r="N177" s="76"/>
      <c r="O177" s="76"/>
    </row>
    <row r="178" spans="1:15" ht="127.5" customHeight="1">
      <c r="A178" s="130"/>
      <c r="B178" s="130" t="s">
        <v>133</v>
      </c>
      <c r="C178" s="151" t="s">
        <v>149</v>
      </c>
      <c r="D178" s="23">
        <v>5000</v>
      </c>
      <c r="E178" s="25" t="s">
        <v>19</v>
      </c>
      <c r="F178" s="72">
        <v>0</v>
      </c>
      <c r="G178" s="73">
        <f t="shared" si="6"/>
        <v>0</v>
      </c>
      <c r="H178" s="74">
        <v>0.08</v>
      </c>
      <c r="I178" s="73">
        <f t="shared" si="7"/>
        <v>0</v>
      </c>
      <c r="J178" s="73">
        <f t="shared" si="8"/>
        <v>0</v>
      </c>
      <c r="K178" s="76"/>
      <c r="L178" s="76"/>
      <c r="M178" s="76"/>
      <c r="N178" s="76"/>
      <c r="O178" s="76"/>
    </row>
    <row r="179" spans="1:15" ht="105" customHeight="1">
      <c r="A179" s="130"/>
      <c r="B179" s="130" t="s">
        <v>136</v>
      </c>
      <c r="C179" s="209" t="s">
        <v>150</v>
      </c>
      <c r="D179" s="23">
        <v>1000</v>
      </c>
      <c r="E179" s="25" t="s">
        <v>19</v>
      </c>
      <c r="F179" s="72">
        <v>0</v>
      </c>
      <c r="G179" s="73">
        <f t="shared" si="6"/>
        <v>0</v>
      </c>
      <c r="H179" s="74">
        <v>0.08</v>
      </c>
      <c r="I179" s="73">
        <f t="shared" si="7"/>
        <v>0</v>
      </c>
      <c r="J179" s="73">
        <f t="shared" si="8"/>
        <v>0</v>
      </c>
      <c r="K179" s="76"/>
      <c r="L179" s="76"/>
      <c r="M179" s="76"/>
      <c r="N179" s="76"/>
      <c r="O179" s="76"/>
    </row>
    <row r="180" spans="1:15" ht="70.5" customHeight="1">
      <c r="A180" s="130"/>
      <c r="B180" s="130" t="s">
        <v>139</v>
      </c>
      <c r="C180" s="154" t="s">
        <v>151</v>
      </c>
      <c r="D180" s="23">
        <v>1500</v>
      </c>
      <c r="E180" s="25" t="s">
        <v>19</v>
      </c>
      <c r="F180" s="72">
        <v>0</v>
      </c>
      <c r="G180" s="73">
        <f t="shared" si="6"/>
        <v>0</v>
      </c>
      <c r="H180" s="74">
        <v>0.08</v>
      </c>
      <c r="I180" s="73">
        <f t="shared" si="7"/>
        <v>0</v>
      </c>
      <c r="J180" s="73">
        <f t="shared" si="8"/>
        <v>0</v>
      </c>
      <c r="K180" s="76"/>
      <c r="L180" s="76"/>
      <c r="M180" s="76"/>
      <c r="N180" s="76"/>
      <c r="O180" s="76"/>
    </row>
    <row r="181" spans="1:15" ht="36">
      <c r="A181" s="130"/>
      <c r="B181" s="130" t="s">
        <v>142</v>
      </c>
      <c r="C181" s="151" t="s">
        <v>152</v>
      </c>
      <c r="D181" s="23">
        <v>10</v>
      </c>
      <c r="E181" s="25" t="s">
        <v>110</v>
      </c>
      <c r="F181" s="72">
        <v>0</v>
      </c>
      <c r="G181" s="73">
        <f t="shared" si="6"/>
        <v>0</v>
      </c>
      <c r="H181" s="74">
        <v>0.08</v>
      </c>
      <c r="I181" s="73">
        <f t="shared" si="7"/>
        <v>0</v>
      </c>
      <c r="J181" s="73">
        <f t="shared" si="8"/>
        <v>0</v>
      </c>
      <c r="K181" s="76"/>
      <c r="L181" s="76"/>
      <c r="M181" s="76"/>
      <c r="N181" s="76"/>
      <c r="O181" s="76"/>
    </row>
    <row r="182" spans="1:15" ht="14.25">
      <c r="A182" s="130"/>
      <c r="B182" s="130" t="s">
        <v>144</v>
      </c>
      <c r="C182" s="155" t="s">
        <v>238</v>
      </c>
      <c r="D182" s="156">
        <v>10</v>
      </c>
      <c r="E182" s="157" t="s">
        <v>19</v>
      </c>
      <c r="F182" s="72">
        <v>0</v>
      </c>
      <c r="G182" s="73">
        <f t="shared" si="6"/>
        <v>0</v>
      </c>
      <c r="H182" s="74">
        <v>0.08</v>
      </c>
      <c r="I182" s="73">
        <f t="shared" si="7"/>
        <v>0</v>
      </c>
      <c r="J182" s="73">
        <f t="shared" si="8"/>
        <v>0</v>
      </c>
      <c r="K182" s="76"/>
      <c r="L182" s="76"/>
      <c r="M182" s="76"/>
      <c r="N182" s="76"/>
      <c r="O182" s="76"/>
    </row>
    <row r="183" spans="1:15" ht="14.25">
      <c r="A183" s="130"/>
      <c r="B183" s="130" t="s">
        <v>153</v>
      </c>
      <c r="C183" s="155" t="s">
        <v>154</v>
      </c>
      <c r="D183" s="156">
        <v>220</v>
      </c>
      <c r="E183" s="157" t="s">
        <v>19</v>
      </c>
      <c r="F183" s="72">
        <v>0</v>
      </c>
      <c r="G183" s="73">
        <f t="shared" si="6"/>
        <v>0</v>
      </c>
      <c r="H183" s="74">
        <v>0.08</v>
      </c>
      <c r="I183" s="73">
        <f t="shared" si="7"/>
        <v>0</v>
      </c>
      <c r="J183" s="73">
        <f t="shared" si="8"/>
        <v>0</v>
      </c>
      <c r="K183" s="76"/>
      <c r="L183" s="76"/>
      <c r="M183" s="76"/>
      <c r="N183" s="76"/>
      <c r="O183" s="76"/>
    </row>
    <row r="184" spans="1:15" ht="14.25">
      <c r="A184" s="130"/>
      <c r="B184" s="130" t="s">
        <v>155</v>
      </c>
      <c r="C184" s="155" t="s">
        <v>156</v>
      </c>
      <c r="D184" s="156">
        <v>75</v>
      </c>
      <c r="E184" s="157" t="s">
        <v>19</v>
      </c>
      <c r="F184" s="72">
        <v>0</v>
      </c>
      <c r="G184" s="73">
        <f t="shared" si="6"/>
        <v>0</v>
      </c>
      <c r="H184" s="74">
        <v>0.08</v>
      </c>
      <c r="I184" s="73">
        <f t="shared" si="7"/>
        <v>0</v>
      </c>
      <c r="J184" s="73">
        <f t="shared" si="8"/>
        <v>0</v>
      </c>
      <c r="K184" s="76"/>
      <c r="L184" s="76"/>
      <c r="M184" s="76"/>
      <c r="N184" s="76"/>
      <c r="O184" s="76"/>
    </row>
    <row r="185" spans="1:15" ht="14.25">
      <c r="A185" s="130"/>
      <c r="B185" s="130" t="s">
        <v>157</v>
      </c>
      <c r="C185" s="155" t="s">
        <v>158</v>
      </c>
      <c r="D185" s="156">
        <v>4</v>
      </c>
      <c r="E185" s="157" t="s">
        <v>110</v>
      </c>
      <c r="F185" s="72">
        <v>0</v>
      </c>
      <c r="G185" s="73">
        <f t="shared" si="6"/>
        <v>0</v>
      </c>
      <c r="H185" s="74">
        <v>0.08</v>
      </c>
      <c r="I185" s="73">
        <f t="shared" si="7"/>
        <v>0</v>
      </c>
      <c r="J185" s="73">
        <f t="shared" si="8"/>
        <v>0</v>
      </c>
      <c r="K185" s="76"/>
      <c r="L185" s="76"/>
      <c r="M185" s="76"/>
      <c r="N185" s="76"/>
      <c r="O185" s="76"/>
    </row>
    <row r="186" spans="1:15" ht="14.25">
      <c r="A186" s="130"/>
      <c r="B186" s="130" t="s">
        <v>68</v>
      </c>
      <c r="C186" s="155" t="s">
        <v>159</v>
      </c>
      <c r="D186" s="156">
        <v>60</v>
      </c>
      <c r="E186" s="157" t="s">
        <v>19</v>
      </c>
      <c r="F186" s="72">
        <v>0</v>
      </c>
      <c r="G186" s="73">
        <f t="shared" si="6"/>
        <v>0</v>
      </c>
      <c r="H186" s="74">
        <v>0.08</v>
      </c>
      <c r="I186" s="73">
        <f t="shared" si="7"/>
        <v>0</v>
      </c>
      <c r="J186" s="73">
        <f t="shared" si="8"/>
        <v>0</v>
      </c>
      <c r="K186" s="76"/>
      <c r="L186" s="76"/>
      <c r="M186" s="76"/>
      <c r="N186" s="76"/>
      <c r="O186" s="76"/>
    </row>
    <row r="187" spans="1:15" ht="14.25">
      <c r="A187" s="130"/>
      <c r="B187" s="130" t="s">
        <v>160</v>
      </c>
      <c r="C187" s="151" t="s">
        <v>161</v>
      </c>
      <c r="D187" s="23">
        <v>40</v>
      </c>
      <c r="E187" s="25" t="s">
        <v>19</v>
      </c>
      <c r="F187" s="158">
        <v>0</v>
      </c>
      <c r="G187" s="73">
        <f t="shared" si="6"/>
        <v>0</v>
      </c>
      <c r="H187" s="74">
        <v>0.08</v>
      </c>
      <c r="I187" s="73">
        <f t="shared" si="7"/>
        <v>0</v>
      </c>
      <c r="J187" s="73">
        <f t="shared" si="8"/>
        <v>0</v>
      </c>
      <c r="K187" s="76"/>
      <c r="L187" s="76"/>
      <c r="M187" s="76"/>
      <c r="N187" s="76"/>
      <c r="O187" s="76"/>
    </row>
    <row r="188" spans="1:15" ht="14.25">
      <c r="A188" s="119"/>
      <c r="B188" s="119"/>
      <c r="C188" s="159"/>
      <c r="D188" s="120"/>
      <c r="E188" s="120"/>
      <c r="F188" s="34" t="s">
        <v>20</v>
      </c>
      <c r="G188" s="160">
        <f>SUM(G174:G187)</f>
        <v>0</v>
      </c>
      <c r="H188" s="161"/>
      <c r="I188" s="162">
        <f>SUM(I174:I187)</f>
        <v>0</v>
      </c>
      <c r="J188" s="77">
        <f>SUM(J174:J187)</f>
        <v>0</v>
      </c>
      <c r="K188" s="119"/>
      <c r="L188" s="119"/>
      <c r="M188" s="119"/>
      <c r="N188" s="119"/>
      <c r="O188" s="119"/>
    </row>
    <row r="189" spans="1:15" ht="14.25">
      <c r="A189" s="119"/>
      <c r="B189" s="119"/>
      <c r="C189" s="159"/>
      <c r="D189" s="120"/>
      <c r="E189" s="120"/>
      <c r="F189" s="82"/>
      <c r="G189" s="163"/>
      <c r="H189" s="139"/>
      <c r="I189" s="164"/>
      <c r="J189" s="126"/>
      <c r="K189" s="119"/>
      <c r="L189" s="119"/>
      <c r="M189" s="119"/>
      <c r="N189" s="119"/>
      <c r="O189" s="119"/>
    </row>
    <row r="190" spans="1:15" ht="60.75" customHeight="1">
      <c r="A190" s="12" t="s">
        <v>162</v>
      </c>
      <c r="B190" s="12" t="s">
        <v>4</v>
      </c>
      <c r="C190" s="101" t="s">
        <v>5</v>
      </c>
      <c r="D190" s="47" t="s">
        <v>6</v>
      </c>
      <c r="E190" s="64" t="s">
        <v>7</v>
      </c>
      <c r="F190" s="102" t="s">
        <v>8</v>
      </c>
      <c r="G190" s="66" t="s">
        <v>9</v>
      </c>
      <c r="H190" s="67" t="s">
        <v>10</v>
      </c>
      <c r="I190" s="19" t="s">
        <v>11</v>
      </c>
      <c r="J190" s="19" t="s">
        <v>12</v>
      </c>
      <c r="K190" s="153" t="s">
        <v>13</v>
      </c>
      <c r="L190" s="153" t="s">
        <v>45</v>
      </c>
      <c r="M190" s="153" t="s">
        <v>15</v>
      </c>
      <c r="N190" s="153" t="s">
        <v>16</v>
      </c>
      <c r="O190" s="21" t="s">
        <v>17</v>
      </c>
    </row>
    <row r="191" spans="1:15" ht="35.25" customHeight="1">
      <c r="A191" s="165"/>
      <c r="B191" s="1">
        <v>1</v>
      </c>
      <c r="C191" s="151" t="s">
        <v>163</v>
      </c>
      <c r="D191" s="23">
        <v>180</v>
      </c>
      <c r="E191" s="25" t="s">
        <v>110</v>
      </c>
      <c r="F191" s="26">
        <v>0</v>
      </c>
      <c r="G191" s="73">
        <f>D191*F191</f>
        <v>0</v>
      </c>
      <c r="H191" s="106">
        <v>0.23</v>
      </c>
      <c r="I191" s="73">
        <f>G191*H191</f>
        <v>0</v>
      </c>
      <c r="J191" s="166">
        <f>G191+I191</f>
        <v>0</v>
      </c>
      <c r="K191" s="9"/>
      <c r="L191" s="9"/>
      <c r="M191" s="167"/>
      <c r="N191" s="167"/>
      <c r="O191" s="167"/>
    </row>
    <row r="192" spans="6:10" ht="14.25">
      <c r="F192" s="34" t="s">
        <v>20</v>
      </c>
      <c r="G192" s="168">
        <f>SUM(G191)</f>
        <v>0</v>
      </c>
      <c r="H192" s="169"/>
      <c r="I192" s="168">
        <f>SUM(I191)</f>
        <v>0</v>
      </c>
      <c r="J192" s="168">
        <f>SUM(J191)</f>
        <v>0</v>
      </c>
    </row>
    <row r="193" spans="6:10" ht="14.25">
      <c r="F193" s="37"/>
      <c r="G193" s="143"/>
      <c r="H193" s="144"/>
      <c r="I193" s="141"/>
      <c r="J193" s="141"/>
    </row>
    <row r="194" spans="1:15" ht="62.25" customHeight="1">
      <c r="A194" s="12" t="s">
        <v>164</v>
      </c>
      <c r="B194" s="12" t="s">
        <v>165</v>
      </c>
      <c r="C194" s="101" t="s">
        <v>5</v>
      </c>
      <c r="D194" s="47" t="s">
        <v>6</v>
      </c>
      <c r="E194" s="64" t="s">
        <v>7</v>
      </c>
      <c r="F194" s="102" t="s">
        <v>8</v>
      </c>
      <c r="G194" s="66" t="s">
        <v>9</v>
      </c>
      <c r="H194" s="67" t="s">
        <v>10</v>
      </c>
      <c r="I194" s="19" t="s">
        <v>11</v>
      </c>
      <c r="J194" s="19" t="s">
        <v>12</v>
      </c>
      <c r="K194" s="153" t="s">
        <v>13</v>
      </c>
      <c r="L194" s="153" t="s">
        <v>45</v>
      </c>
      <c r="M194" s="153" t="s">
        <v>15</v>
      </c>
      <c r="N194" s="153" t="s">
        <v>16</v>
      </c>
      <c r="O194" s="21" t="s">
        <v>17</v>
      </c>
    </row>
    <row r="195" spans="1:15" ht="14.25">
      <c r="A195" s="170"/>
      <c r="B195" s="88">
        <v>1</v>
      </c>
      <c r="C195" s="71" t="s">
        <v>166</v>
      </c>
      <c r="D195" s="88">
        <v>40</v>
      </c>
      <c r="E195" s="88" t="s">
        <v>19</v>
      </c>
      <c r="F195" s="72">
        <v>0</v>
      </c>
      <c r="G195" s="73">
        <f>D195*F195</f>
        <v>0</v>
      </c>
      <c r="H195" s="74">
        <v>0.08</v>
      </c>
      <c r="I195" s="73">
        <f>G195*H195</f>
        <v>0</v>
      </c>
      <c r="J195" s="73">
        <f>G195+I195</f>
        <v>0</v>
      </c>
      <c r="K195" s="76"/>
      <c r="L195" s="76"/>
      <c r="M195" s="76"/>
      <c r="N195" s="76"/>
      <c r="O195" s="76"/>
    </row>
    <row r="196" spans="1:15" ht="14.25">
      <c r="A196" s="170"/>
      <c r="B196" s="88">
        <v>2</v>
      </c>
      <c r="C196" s="71" t="s">
        <v>167</v>
      </c>
      <c r="D196" s="88">
        <v>40</v>
      </c>
      <c r="E196" s="88" t="s">
        <v>19</v>
      </c>
      <c r="F196" s="72">
        <v>0</v>
      </c>
      <c r="G196" s="73">
        <f>D196*F196</f>
        <v>0</v>
      </c>
      <c r="H196" s="74">
        <v>0.08</v>
      </c>
      <c r="I196" s="73">
        <f>G196*H196</f>
        <v>0</v>
      </c>
      <c r="J196" s="73">
        <f>G196+I196</f>
        <v>0</v>
      </c>
      <c r="K196" s="76"/>
      <c r="L196" s="76"/>
      <c r="M196" s="76"/>
      <c r="N196" s="76"/>
      <c r="O196" s="76"/>
    </row>
    <row r="197" spans="2:10" ht="14.25">
      <c r="B197" s="33"/>
      <c r="F197" s="34" t="s">
        <v>20</v>
      </c>
      <c r="G197" s="97">
        <f>SUM(G195:G196)</f>
        <v>0</v>
      </c>
      <c r="H197" s="98"/>
      <c r="I197" s="97">
        <f>SUM(I195:I196)</f>
        <v>0</v>
      </c>
      <c r="J197" s="97">
        <f>SUM(J195:J196)</f>
        <v>0</v>
      </c>
    </row>
    <row r="198" ht="14.25">
      <c r="B198" s="33"/>
    </row>
    <row r="199" spans="1:15" ht="62.25" customHeight="1">
      <c r="A199" s="12" t="s">
        <v>168</v>
      </c>
      <c r="B199" s="12" t="s">
        <v>165</v>
      </c>
      <c r="C199" s="101" t="s">
        <v>5</v>
      </c>
      <c r="D199" s="47" t="s">
        <v>6</v>
      </c>
      <c r="E199" s="64" t="s">
        <v>7</v>
      </c>
      <c r="F199" s="102" t="s">
        <v>8</v>
      </c>
      <c r="G199" s="66" t="s">
        <v>9</v>
      </c>
      <c r="H199" s="67" t="s">
        <v>10</v>
      </c>
      <c r="I199" s="19" t="s">
        <v>11</v>
      </c>
      <c r="J199" s="19" t="s">
        <v>12</v>
      </c>
      <c r="K199" s="153" t="s">
        <v>13</v>
      </c>
      <c r="L199" s="153" t="s">
        <v>45</v>
      </c>
      <c r="M199" s="153" t="s">
        <v>15</v>
      </c>
      <c r="N199" s="153" t="s">
        <v>16</v>
      </c>
      <c r="O199" s="21" t="s">
        <v>17</v>
      </c>
    </row>
    <row r="200" spans="1:15" ht="14.25">
      <c r="A200" s="170"/>
      <c r="B200" s="88">
        <v>1</v>
      </c>
      <c r="C200" s="71" t="s">
        <v>169</v>
      </c>
      <c r="D200" s="88">
        <v>100</v>
      </c>
      <c r="E200" s="88" t="s">
        <v>19</v>
      </c>
      <c r="F200" s="72">
        <v>0</v>
      </c>
      <c r="G200" s="73">
        <f>D200*F200</f>
        <v>0</v>
      </c>
      <c r="H200" s="74">
        <v>0.08</v>
      </c>
      <c r="I200" s="73">
        <f>G200*H200</f>
        <v>0</v>
      </c>
      <c r="J200" s="73">
        <f>G200+I200</f>
        <v>0</v>
      </c>
      <c r="K200" s="76"/>
      <c r="L200" s="76"/>
      <c r="M200" s="76"/>
      <c r="N200" s="76"/>
      <c r="O200" s="76"/>
    </row>
    <row r="201" spans="6:10" ht="14.25">
      <c r="F201" s="34" t="s">
        <v>20</v>
      </c>
      <c r="G201" s="168">
        <f>SUM(G200)</f>
        <v>0</v>
      </c>
      <c r="H201" s="169"/>
      <c r="I201" s="168">
        <f>SUM(I200)</f>
        <v>0</v>
      </c>
      <c r="J201" s="168">
        <f>SUM(J200)</f>
        <v>0</v>
      </c>
    </row>
    <row r="203" spans="1:15" ht="66" customHeight="1">
      <c r="A203" s="12" t="s">
        <v>170</v>
      </c>
      <c r="B203" s="12" t="s">
        <v>165</v>
      </c>
      <c r="C203" s="101" t="s">
        <v>5</v>
      </c>
      <c r="D203" s="47" t="s">
        <v>6</v>
      </c>
      <c r="E203" s="64" t="s">
        <v>7</v>
      </c>
      <c r="F203" s="102" t="s">
        <v>8</v>
      </c>
      <c r="G203" s="66" t="s">
        <v>9</v>
      </c>
      <c r="H203" s="67" t="s">
        <v>10</v>
      </c>
      <c r="I203" s="19" t="s">
        <v>11</v>
      </c>
      <c r="J203" s="19" t="s">
        <v>12</v>
      </c>
      <c r="K203" s="153" t="s">
        <v>13</v>
      </c>
      <c r="L203" s="153" t="s">
        <v>45</v>
      </c>
      <c r="M203" s="153" t="s">
        <v>15</v>
      </c>
      <c r="N203" s="153" t="s">
        <v>16</v>
      </c>
      <c r="O203" s="21" t="s">
        <v>17</v>
      </c>
    </row>
    <row r="204" spans="1:15" ht="126.75" customHeight="1">
      <c r="A204" s="76"/>
      <c r="B204" s="88">
        <v>1</v>
      </c>
      <c r="C204" s="116" t="s">
        <v>171</v>
      </c>
      <c r="D204" s="88">
        <v>100</v>
      </c>
      <c r="E204" s="171" t="s">
        <v>19</v>
      </c>
      <c r="F204" s="72">
        <v>0</v>
      </c>
      <c r="G204" s="73">
        <f>D204*F204</f>
        <v>0</v>
      </c>
      <c r="H204" s="74">
        <v>0.08</v>
      </c>
      <c r="I204" s="73">
        <f>G204*H204</f>
        <v>0</v>
      </c>
      <c r="J204" s="73">
        <f>G204+I204</f>
        <v>0</v>
      </c>
      <c r="K204" s="76"/>
      <c r="L204" s="76"/>
      <c r="M204" s="76"/>
      <c r="N204" s="76"/>
      <c r="O204" s="76"/>
    </row>
    <row r="205" spans="6:10" ht="14.25">
      <c r="F205" s="34" t="s">
        <v>20</v>
      </c>
      <c r="G205" s="168">
        <f>SUM(G204)</f>
        <v>0</v>
      </c>
      <c r="H205" s="169"/>
      <c r="I205" s="168">
        <f>SUM(I204)</f>
        <v>0</v>
      </c>
      <c r="J205" s="168">
        <f>SUM(J204)</f>
        <v>0</v>
      </c>
    </row>
    <row r="207" spans="1:15" ht="60" customHeight="1">
      <c r="A207" s="12" t="s">
        <v>172</v>
      </c>
      <c r="B207" s="12" t="s">
        <v>173</v>
      </c>
      <c r="C207" s="101" t="s">
        <v>5</v>
      </c>
      <c r="D207" s="47" t="s">
        <v>6</v>
      </c>
      <c r="E207" s="64" t="s">
        <v>7</v>
      </c>
      <c r="F207" s="102" t="s">
        <v>8</v>
      </c>
      <c r="G207" s="66" t="s">
        <v>9</v>
      </c>
      <c r="H207" s="67" t="s">
        <v>10</v>
      </c>
      <c r="I207" s="19" t="s">
        <v>11</v>
      </c>
      <c r="J207" s="19" t="s">
        <v>12</v>
      </c>
      <c r="K207" s="153" t="s">
        <v>13</v>
      </c>
      <c r="L207" s="153" t="s">
        <v>45</v>
      </c>
      <c r="M207" s="153" t="s">
        <v>15</v>
      </c>
      <c r="N207" s="153" t="s">
        <v>16</v>
      </c>
      <c r="O207" s="21" t="s">
        <v>17</v>
      </c>
    </row>
    <row r="208" spans="1:15" ht="82.5" customHeight="1">
      <c r="A208" s="88"/>
      <c r="B208" s="88">
        <v>1</v>
      </c>
      <c r="C208" s="172" t="s">
        <v>174</v>
      </c>
      <c r="D208" s="173">
        <v>200</v>
      </c>
      <c r="E208" s="173" t="s">
        <v>19</v>
      </c>
      <c r="F208" s="174">
        <v>0</v>
      </c>
      <c r="G208" s="175">
        <f>D208*F208</f>
        <v>0</v>
      </c>
      <c r="H208" s="176">
        <v>0.08</v>
      </c>
      <c r="I208" s="166">
        <f>G208*H208</f>
        <v>0</v>
      </c>
      <c r="J208" s="177">
        <f>G208+I208</f>
        <v>0</v>
      </c>
      <c r="K208" s="178"/>
      <c r="L208" s="179"/>
      <c r="M208" s="179"/>
      <c r="N208" s="179"/>
      <c r="O208" s="179"/>
    </row>
    <row r="209" spans="1:15" ht="81.75" customHeight="1">
      <c r="A209" s="88"/>
      <c r="B209" s="145">
        <v>2</v>
      </c>
      <c r="C209" s="116" t="s">
        <v>175</v>
      </c>
      <c r="D209" s="180">
        <v>200</v>
      </c>
      <c r="E209" s="180" t="s">
        <v>19</v>
      </c>
      <c r="F209" s="181">
        <v>0</v>
      </c>
      <c r="G209" s="182">
        <f>D209*F209</f>
        <v>0</v>
      </c>
      <c r="H209" s="74">
        <v>0.08</v>
      </c>
      <c r="I209" s="73">
        <f>G209*H209</f>
        <v>0</v>
      </c>
      <c r="J209" s="73">
        <f>G209+I209</f>
        <v>0</v>
      </c>
      <c r="K209" s="183"/>
      <c r="L209" s="76"/>
      <c r="M209" s="76"/>
      <c r="N209" s="76"/>
      <c r="O209" s="76"/>
    </row>
    <row r="210" spans="6:10" ht="14.25">
      <c r="F210" s="34" t="s">
        <v>20</v>
      </c>
      <c r="G210" s="35">
        <f>SUM(G208:G209)</f>
        <v>0</v>
      </c>
      <c r="H210" s="36"/>
      <c r="I210" s="35">
        <f>SUM(I208:I209)</f>
        <v>0</v>
      </c>
      <c r="J210" s="35">
        <f>SUM(J208:J209)</f>
        <v>0</v>
      </c>
    </row>
    <row r="212" spans="1:15" ht="62.25" customHeight="1">
      <c r="A212" s="12" t="s">
        <v>176</v>
      </c>
      <c r="B212" s="12" t="s">
        <v>4</v>
      </c>
      <c r="C212" s="101" t="s">
        <v>5</v>
      </c>
      <c r="D212" s="47" t="s">
        <v>6</v>
      </c>
      <c r="E212" s="64" t="s">
        <v>7</v>
      </c>
      <c r="F212" s="102" t="s">
        <v>8</v>
      </c>
      <c r="G212" s="66" t="s">
        <v>9</v>
      </c>
      <c r="H212" s="67" t="s">
        <v>10</v>
      </c>
      <c r="I212" s="19" t="s">
        <v>11</v>
      </c>
      <c r="J212" s="19" t="s">
        <v>12</v>
      </c>
      <c r="K212" s="153" t="s">
        <v>13</v>
      </c>
      <c r="L212" s="153" t="s">
        <v>45</v>
      </c>
      <c r="M212" s="153" t="s">
        <v>15</v>
      </c>
      <c r="N212" s="153" t="s">
        <v>16</v>
      </c>
      <c r="O212" s="21" t="s">
        <v>17</v>
      </c>
    </row>
    <row r="213" spans="1:15" ht="14.25" customHeight="1">
      <c r="A213" s="184"/>
      <c r="B213" s="84">
        <v>1</v>
      </c>
      <c r="C213" s="185" t="s">
        <v>177</v>
      </c>
      <c r="D213" s="186">
        <v>50</v>
      </c>
      <c r="E213" s="187" t="s">
        <v>19</v>
      </c>
      <c r="F213" s="188">
        <v>0</v>
      </c>
      <c r="G213" s="188">
        <f>D213*F213</f>
        <v>0</v>
      </c>
      <c r="H213" s="74">
        <v>0.08</v>
      </c>
      <c r="I213" s="188">
        <f>G213*H213</f>
        <v>0</v>
      </c>
      <c r="J213" s="188">
        <f>G213+I213</f>
        <v>0</v>
      </c>
      <c r="K213" s="189"/>
      <c r="L213" s="189"/>
      <c r="M213" s="190"/>
      <c r="N213" s="190"/>
      <c r="O213" s="190"/>
    </row>
    <row r="214" spans="1:15" ht="15.75" customHeight="1">
      <c r="A214" s="184"/>
      <c r="B214" s="186">
        <v>2</v>
      </c>
      <c r="C214" s="185" t="s">
        <v>178</v>
      </c>
      <c r="D214" s="191">
        <v>50</v>
      </c>
      <c r="E214" s="187" t="s">
        <v>19</v>
      </c>
      <c r="F214" s="188">
        <v>0</v>
      </c>
      <c r="G214" s="188">
        <f>D214*F214</f>
        <v>0</v>
      </c>
      <c r="H214" s="74">
        <v>0.08</v>
      </c>
      <c r="I214" s="188">
        <f>G214*H214</f>
        <v>0</v>
      </c>
      <c r="J214" s="188">
        <f>G214+I214</f>
        <v>0</v>
      </c>
      <c r="K214" s="190"/>
      <c r="L214" s="190"/>
      <c r="M214" s="190"/>
      <c r="N214" s="190"/>
      <c r="O214" s="190"/>
    </row>
    <row r="215" spans="1:15" ht="13.5" customHeight="1">
      <c r="A215" s="184"/>
      <c r="B215" s="186">
        <v>3</v>
      </c>
      <c r="C215" s="185" t="s">
        <v>179</v>
      </c>
      <c r="D215" s="191">
        <v>20</v>
      </c>
      <c r="E215" s="187" t="s">
        <v>19</v>
      </c>
      <c r="F215" s="188">
        <v>0</v>
      </c>
      <c r="G215" s="188">
        <f>D215*F215</f>
        <v>0</v>
      </c>
      <c r="H215" s="74">
        <v>0.08</v>
      </c>
      <c r="I215" s="188">
        <f>G215*H215</f>
        <v>0</v>
      </c>
      <c r="J215" s="188">
        <f>G215+I215</f>
        <v>0</v>
      </c>
      <c r="K215" s="190"/>
      <c r="L215" s="190"/>
      <c r="M215" s="190"/>
      <c r="N215" s="190"/>
      <c r="O215" s="190"/>
    </row>
    <row r="216" spans="1:15" ht="25.5" customHeight="1">
      <c r="A216" s="184"/>
      <c r="B216" s="186">
        <v>4</v>
      </c>
      <c r="C216" s="185" t="s">
        <v>180</v>
      </c>
      <c r="D216" s="191">
        <v>20</v>
      </c>
      <c r="E216" s="187" t="s">
        <v>19</v>
      </c>
      <c r="F216" s="188">
        <v>0</v>
      </c>
      <c r="G216" s="188">
        <f>D216*F216</f>
        <v>0</v>
      </c>
      <c r="H216" s="74">
        <v>0.08</v>
      </c>
      <c r="I216" s="188">
        <f>G216*H216</f>
        <v>0</v>
      </c>
      <c r="J216" s="188">
        <f>G216+I216</f>
        <v>0</v>
      </c>
      <c r="K216" s="190"/>
      <c r="L216" s="190"/>
      <c r="M216" s="190"/>
      <c r="N216" s="190"/>
      <c r="O216" s="190"/>
    </row>
    <row r="217" spans="6:10" ht="14.25">
      <c r="F217" s="34" t="s">
        <v>20</v>
      </c>
      <c r="G217" s="49">
        <f>SUM(G213:G216)</f>
        <v>0</v>
      </c>
      <c r="H217" s="36"/>
      <c r="I217" s="49">
        <f>SUM(I213:I216)</f>
        <v>0</v>
      </c>
      <c r="J217" s="49">
        <f>SUM(J213:J216)</f>
        <v>0</v>
      </c>
    </row>
    <row r="218" ht="14.25">
      <c r="F218" s="82"/>
    </row>
    <row r="219" spans="1:15" ht="62.25" customHeight="1">
      <c r="A219" s="12" t="s">
        <v>181</v>
      </c>
      <c r="B219" s="12" t="s">
        <v>165</v>
      </c>
      <c r="C219" s="101" t="s">
        <v>5</v>
      </c>
      <c r="D219" s="47" t="s">
        <v>6</v>
      </c>
      <c r="E219" s="64" t="s">
        <v>7</v>
      </c>
      <c r="F219" s="102" t="s">
        <v>8</v>
      </c>
      <c r="G219" s="66" t="s">
        <v>9</v>
      </c>
      <c r="H219" s="67" t="s">
        <v>10</v>
      </c>
      <c r="I219" s="19" t="s">
        <v>11</v>
      </c>
      <c r="J219" s="19" t="s">
        <v>12</v>
      </c>
      <c r="K219" s="153" t="s">
        <v>13</v>
      </c>
      <c r="L219" s="153" t="s">
        <v>45</v>
      </c>
      <c r="M219" s="153" t="s">
        <v>15</v>
      </c>
      <c r="N219" s="153" t="s">
        <v>16</v>
      </c>
      <c r="O219" s="21" t="s">
        <v>17</v>
      </c>
    </row>
    <row r="220" spans="1:15" ht="36" customHeight="1">
      <c r="A220" s="184"/>
      <c r="B220" s="186">
        <v>1</v>
      </c>
      <c r="C220" s="185" t="s">
        <v>182</v>
      </c>
      <c r="D220" s="186">
        <v>100</v>
      </c>
      <c r="E220" s="187" t="s">
        <v>19</v>
      </c>
      <c r="F220" s="188">
        <v>0</v>
      </c>
      <c r="G220" s="188">
        <f>D220*F220</f>
        <v>0</v>
      </c>
      <c r="H220" s="74">
        <v>0.08</v>
      </c>
      <c r="I220" s="188">
        <f>G220*H220</f>
        <v>0</v>
      </c>
      <c r="J220" s="188">
        <f>G220+I220</f>
        <v>0</v>
      </c>
      <c r="K220" s="184"/>
      <c r="L220" s="184"/>
      <c r="M220" s="184"/>
      <c r="N220" s="184"/>
      <c r="O220" s="184"/>
    </row>
    <row r="221" spans="6:10" ht="14.25">
      <c r="F221" s="34" t="s">
        <v>20</v>
      </c>
      <c r="G221" s="168">
        <f>SUM(G220)</f>
        <v>0</v>
      </c>
      <c r="H221" s="169"/>
      <c r="I221" s="168">
        <f>SUM(I220)</f>
        <v>0</v>
      </c>
      <c r="J221" s="168">
        <f>SUM(J220)</f>
        <v>0</v>
      </c>
    </row>
    <row r="222" ht="14.25">
      <c r="F222" s="82"/>
    </row>
    <row r="223" spans="1:15" ht="62.25" customHeight="1">
      <c r="A223" s="100" t="s">
        <v>183</v>
      </c>
      <c r="B223" s="12" t="s">
        <v>173</v>
      </c>
      <c r="C223" s="101" t="s">
        <v>5</v>
      </c>
      <c r="D223" s="47" t="s">
        <v>6</v>
      </c>
      <c r="E223" s="64" t="s">
        <v>7</v>
      </c>
      <c r="F223" s="102" t="s">
        <v>8</v>
      </c>
      <c r="G223" s="66" t="s">
        <v>9</v>
      </c>
      <c r="H223" s="67" t="s">
        <v>10</v>
      </c>
      <c r="I223" s="19" t="s">
        <v>11</v>
      </c>
      <c r="J223" s="19" t="s">
        <v>12</v>
      </c>
      <c r="K223" s="153" t="s">
        <v>147</v>
      </c>
      <c r="L223" s="153" t="s">
        <v>45</v>
      </c>
      <c r="M223" s="153" t="s">
        <v>15</v>
      </c>
      <c r="N223" s="153" t="s">
        <v>16</v>
      </c>
      <c r="O223" s="21" t="s">
        <v>17</v>
      </c>
    </row>
    <row r="224" spans="1:15" ht="14.25">
      <c r="A224" s="184"/>
      <c r="B224" s="192">
        <v>1</v>
      </c>
      <c r="C224" s="185" t="s">
        <v>184</v>
      </c>
      <c r="D224" s="191">
        <v>60</v>
      </c>
      <c r="E224" s="187" t="s">
        <v>19</v>
      </c>
      <c r="F224" s="188">
        <v>0</v>
      </c>
      <c r="G224" s="188">
        <f>D224*F224</f>
        <v>0</v>
      </c>
      <c r="H224" s="74">
        <v>0.08</v>
      </c>
      <c r="I224" s="188">
        <f>G224*H224</f>
        <v>0</v>
      </c>
      <c r="J224" s="188">
        <f>G224+I224</f>
        <v>0</v>
      </c>
      <c r="K224" s="190"/>
      <c r="L224" s="190"/>
      <c r="M224" s="190"/>
      <c r="N224" s="190"/>
      <c r="O224" s="190"/>
    </row>
    <row r="225" spans="1:15" ht="14.25">
      <c r="A225" s="184"/>
      <c r="B225" s="192">
        <v>2</v>
      </c>
      <c r="C225" s="185" t="s">
        <v>185</v>
      </c>
      <c r="D225" s="191">
        <v>60</v>
      </c>
      <c r="E225" s="187" t="s">
        <v>19</v>
      </c>
      <c r="F225" s="188">
        <v>0</v>
      </c>
      <c r="G225" s="188">
        <f>D225*F225</f>
        <v>0</v>
      </c>
      <c r="H225" s="74">
        <v>0.08</v>
      </c>
      <c r="I225" s="188">
        <f>G225*H225</f>
        <v>0</v>
      </c>
      <c r="J225" s="188">
        <f>G225+I225</f>
        <v>0</v>
      </c>
      <c r="K225" s="190"/>
      <c r="L225" s="190"/>
      <c r="M225" s="190"/>
      <c r="N225" s="190"/>
      <c r="O225" s="190"/>
    </row>
    <row r="226" spans="1:15" ht="14.25">
      <c r="A226" s="184"/>
      <c r="B226" s="192">
        <v>3</v>
      </c>
      <c r="C226" s="185" t="s">
        <v>186</v>
      </c>
      <c r="D226" s="191">
        <v>30</v>
      </c>
      <c r="E226" s="187" t="s">
        <v>19</v>
      </c>
      <c r="F226" s="188">
        <v>0</v>
      </c>
      <c r="G226" s="188">
        <f>D226*F226</f>
        <v>0</v>
      </c>
      <c r="H226" s="74">
        <v>0.08</v>
      </c>
      <c r="I226" s="188">
        <f>G226*H226</f>
        <v>0</v>
      </c>
      <c r="J226" s="188">
        <f>G226+I226</f>
        <v>0</v>
      </c>
      <c r="K226" s="190"/>
      <c r="L226" s="190"/>
      <c r="M226" s="190"/>
      <c r="N226" s="190"/>
      <c r="O226" s="190"/>
    </row>
    <row r="227" spans="1:15" ht="14.25">
      <c r="A227" s="184"/>
      <c r="B227" s="192">
        <v>4</v>
      </c>
      <c r="C227" s="185" t="s">
        <v>187</v>
      </c>
      <c r="D227" s="186">
        <v>30</v>
      </c>
      <c r="E227" s="187" t="s">
        <v>19</v>
      </c>
      <c r="F227" s="188">
        <v>0</v>
      </c>
      <c r="G227" s="188">
        <f>D227*F227</f>
        <v>0</v>
      </c>
      <c r="H227" s="74">
        <v>0.08</v>
      </c>
      <c r="I227" s="188">
        <f>G227*H227</f>
        <v>0</v>
      </c>
      <c r="J227" s="188">
        <f>G227+I227</f>
        <v>0</v>
      </c>
      <c r="K227" s="184"/>
      <c r="L227" s="184"/>
      <c r="M227" s="184"/>
      <c r="N227" s="184"/>
      <c r="O227" s="184"/>
    </row>
    <row r="228" spans="6:10" ht="14.25">
      <c r="F228" s="34" t="s">
        <v>20</v>
      </c>
      <c r="G228" s="168">
        <f>SUM(G224:G227)</f>
        <v>0</v>
      </c>
      <c r="H228" s="193"/>
      <c r="I228" s="168">
        <f>SUM(I224:I227)</f>
        <v>0</v>
      </c>
      <c r="J228" s="168">
        <f>SUM(J224:J227)</f>
        <v>0</v>
      </c>
    </row>
    <row r="230" spans="1:15" ht="60" customHeight="1">
      <c r="A230" s="12" t="s">
        <v>188</v>
      </c>
      <c r="B230" s="12" t="s">
        <v>165</v>
      </c>
      <c r="C230" s="101" t="s">
        <v>5</v>
      </c>
      <c r="D230" s="47" t="s">
        <v>6</v>
      </c>
      <c r="E230" s="64" t="s">
        <v>7</v>
      </c>
      <c r="F230" s="102" t="s">
        <v>8</v>
      </c>
      <c r="G230" s="66" t="s">
        <v>9</v>
      </c>
      <c r="H230" s="67" t="s">
        <v>10</v>
      </c>
      <c r="I230" s="19" t="s">
        <v>11</v>
      </c>
      <c r="J230" s="19" t="s">
        <v>12</v>
      </c>
      <c r="K230" s="153" t="s">
        <v>13</v>
      </c>
      <c r="L230" s="153" t="s">
        <v>45</v>
      </c>
      <c r="M230" s="153" t="s">
        <v>15</v>
      </c>
      <c r="N230" s="153" t="s">
        <v>16</v>
      </c>
      <c r="O230" s="21" t="s">
        <v>17</v>
      </c>
    </row>
    <row r="231" spans="1:15" ht="15.75" customHeight="1">
      <c r="A231" s="184"/>
      <c r="B231" s="186">
        <v>1</v>
      </c>
      <c r="C231" s="185" t="s">
        <v>189</v>
      </c>
      <c r="D231" s="194">
        <v>150</v>
      </c>
      <c r="E231" s="187" t="s">
        <v>190</v>
      </c>
      <c r="F231" s="188">
        <v>0</v>
      </c>
      <c r="G231" s="188">
        <f>D231*F231</f>
        <v>0</v>
      </c>
      <c r="H231" s="74">
        <v>0.08</v>
      </c>
      <c r="I231" s="188">
        <f>G231*H231</f>
        <v>0</v>
      </c>
      <c r="J231" s="188">
        <f>G231+I231</f>
        <v>0</v>
      </c>
      <c r="K231" s="184"/>
      <c r="L231" s="184"/>
      <c r="M231" s="184"/>
      <c r="N231" s="184"/>
      <c r="O231" s="184"/>
    </row>
    <row r="232" spans="6:10" ht="14.25">
      <c r="F232" s="34" t="s">
        <v>20</v>
      </c>
      <c r="G232" s="168">
        <f>SUM(G231)</f>
        <v>0</v>
      </c>
      <c r="H232" s="169"/>
      <c r="I232" s="168">
        <f>SUM(I231)</f>
        <v>0</v>
      </c>
      <c r="J232" s="168">
        <f>SUM(J231)</f>
        <v>0</v>
      </c>
    </row>
    <row r="233" spans="7:10" ht="14.25">
      <c r="G233" s="195"/>
      <c r="H233" s="195"/>
      <c r="I233" s="195"/>
      <c r="J233" s="195"/>
    </row>
    <row r="234" spans="1:15" ht="60" customHeight="1">
      <c r="A234" s="12" t="s">
        <v>191</v>
      </c>
      <c r="B234" s="12" t="s">
        <v>165</v>
      </c>
      <c r="C234" s="101" t="s">
        <v>5</v>
      </c>
      <c r="D234" s="47" t="s">
        <v>6</v>
      </c>
      <c r="E234" s="64" t="s">
        <v>7</v>
      </c>
      <c r="F234" s="102" t="s">
        <v>8</v>
      </c>
      <c r="G234" s="66" t="s">
        <v>9</v>
      </c>
      <c r="H234" s="67" t="s">
        <v>10</v>
      </c>
      <c r="I234" s="19" t="s">
        <v>11</v>
      </c>
      <c r="J234" s="19" t="s">
        <v>12</v>
      </c>
      <c r="K234" s="153" t="s">
        <v>13</v>
      </c>
      <c r="L234" s="153" t="s">
        <v>45</v>
      </c>
      <c r="M234" s="153" t="s">
        <v>15</v>
      </c>
      <c r="N234" s="153" t="s">
        <v>16</v>
      </c>
      <c r="O234" s="21" t="s">
        <v>17</v>
      </c>
    </row>
    <row r="235" spans="1:256" ht="23.25" customHeight="1">
      <c r="A235" s="1"/>
      <c r="B235" s="1">
        <v>1</v>
      </c>
      <c r="C235" s="87" t="s">
        <v>192</v>
      </c>
      <c r="D235" s="148">
        <v>5000</v>
      </c>
      <c r="E235" s="23" t="s">
        <v>19</v>
      </c>
      <c r="F235" s="196">
        <v>0</v>
      </c>
      <c r="G235" s="188">
        <f aca="true" t="shared" si="9" ref="G235:G252">D235*F235</f>
        <v>0</v>
      </c>
      <c r="H235" s="197">
        <v>0.08</v>
      </c>
      <c r="I235" s="196">
        <f aca="true" t="shared" si="10" ref="I235:I252">G235*H235</f>
        <v>0</v>
      </c>
      <c r="J235" s="196">
        <f aca="true" t="shared" si="11" ref="J235:J252">G235+I235</f>
        <v>0</v>
      </c>
      <c r="K235" s="9"/>
      <c r="L235" s="9"/>
      <c r="M235" s="9"/>
      <c r="N235" s="9"/>
      <c r="O235" s="9"/>
      <c r="P235" s="206"/>
      <c r="Q235" s="206"/>
      <c r="R235" s="206"/>
      <c r="S235" s="206"/>
      <c r="T235" s="206"/>
      <c r="U235" s="206"/>
      <c r="V235" s="206"/>
      <c r="W235" s="206"/>
      <c r="X235" s="206"/>
      <c r="Y235" s="206"/>
      <c r="Z235" s="206"/>
      <c r="AA235" s="206"/>
      <c r="AB235" s="206"/>
      <c r="AC235" s="206"/>
      <c r="AD235" s="206"/>
      <c r="AE235" s="206"/>
      <c r="AF235" s="206"/>
      <c r="AG235" s="206"/>
      <c r="AH235" s="206"/>
      <c r="AI235" s="206"/>
      <c r="AJ235" s="206"/>
      <c r="AK235" s="206"/>
      <c r="AL235" s="206"/>
      <c r="AM235" s="206"/>
      <c r="AN235" s="206"/>
      <c r="AO235" s="206"/>
      <c r="AP235" s="206"/>
      <c r="AQ235" s="206"/>
      <c r="AR235" s="206"/>
      <c r="AS235" s="206"/>
      <c r="AT235" s="206"/>
      <c r="AU235" s="206"/>
      <c r="AV235" s="206"/>
      <c r="AW235" s="206"/>
      <c r="AX235" s="206"/>
      <c r="AY235" s="206"/>
      <c r="AZ235" s="206"/>
      <c r="BA235" s="206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  <c r="BZ235" s="206"/>
      <c r="CA235" s="206"/>
      <c r="CB235" s="206"/>
      <c r="CC235" s="206"/>
      <c r="CD235" s="206"/>
      <c r="CE235" s="206"/>
      <c r="CF235" s="206"/>
      <c r="CG235" s="206"/>
      <c r="CH235" s="206"/>
      <c r="CI235" s="206"/>
      <c r="CJ235" s="206"/>
      <c r="CK235" s="206"/>
      <c r="CL235" s="206"/>
      <c r="CM235" s="206"/>
      <c r="CN235" s="206"/>
      <c r="CO235" s="206"/>
      <c r="CP235" s="206"/>
      <c r="CQ235" s="206"/>
      <c r="CR235" s="206"/>
      <c r="CS235" s="206"/>
      <c r="CT235" s="206"/>
      <c r="CU235" s="206"/>
      <c r="CV235" s="206"/>
      <c r="CW235" s="206"/>
      <c r="CX235" s="206"/>
      <c r="CY235" s="206"/>
      <c r="CZ235" s="206"/>
      <c r="DA235" s="206"/>
      <c r="DB235" s="206"/>
      <c r="DC235" s="206"/>
      <c r="DD235" s="206"/>
      <c r="DE235" s="206"/>
      <c r="DF235" s="206"/>
      <c r="DG235" s="206"/>
      <c r="DH235" s="206"/>
      <c r="DI235" s="206"/>
      <c r="DJ235" s="206"/>
      <c r="DK235" s="206"/>
      <c r="DL235" s="206"/>
      <c r="DM235" s="206"/>
      <c r="DN235" s="206"/>
      <c r="DO235" s="206"/>
      <c r="DP235" s="206"/>
      <c r="DQ235" s="206"/>
      <c r="DR235" s="206"/>
      <c r="DS235" s="206"/>
      <c r="DT235" s="206"/>
      <c r="DU235" s="206"/>
      <c r="DV235" s="206"/>
      <c r="DW235" s="206"/>
      <c r="DX235" s="206"/>
      <c r="DY235" s="206"/>
      <c r="DZ235" s="206"/>
      <c r="EA235" s="206"/>
      <c r="EB235" s="206"/>
      <c r="EC235" s="206"/>
      <c r="ED235" s="206"/>
      <c r="EE235" s="206"/>
      <c r="EF235" s="206"/>
      <c r="EG235" s="206"/>
      <c r="EH235" s="206"/>
      <c r="EI235" s="206"/>
      <c r="EJ235" s="206"/>
      <c r="EK235" s="206"/>
      <c r="EL235" s="206"/>
      <c r="EM235" s="206"/>
      <c r="EN235" s="206"/>
      <c r="EO235" s="206"/>
      <c r="EP235" s="206"/>
      <c r="EQ235" s="206"/>
      <c r="ER235" s="206"/>
      <c r="ES235" s="206"/>
      <c r="ET235" s="206"/>
      <c r="EU235" s="206"/>
      <c r="EV235" s="206"/>
      <c r="EW235" s="206"/>
      <c r="EX235" s="206"/>
      <c r="EY235" s="206"/>
      <c r="EZ235" s="206"/>
      <c r="FA235" s="206"/>
      <c r="FB235" s="206"/>
      <c r="FC235" s="206"/>
      <c r="FD235" s="206"/>
      <c r="FE235" s="206"/>
      <c r="FF235" s="206"/>
      <c r="FG235" s="206"/>
      <c r="FH235" s="206"/>
      <c r="FI235" s="206"/>
      <c r="FJ235" s="206"/>
      <c r="FK235" s="206"/>
      <c r="FL235" s="206"/>
      <c r="FM235" s="206"/>
      <c r="FN235" s="206"/>
      <c r="FO235" s="206"/>
      <c r="FP235" s="206"/>
      <c r="FQ235" s="206"/>
      <c r="FR235" s="206"/>
      <c r="FS235" s="206"/>
      <c r="FT235" s="206"/>
      <c r="FU235" s="206"/>
      <c r="FV235" s="206"/>
      <c r="FW235" s="206"/>
      <c r="FX235" s="206"/>
      <c r="FY235" s="206"/>
      <c r="FZ235" s="206"/>
      <c r="GA235" s="206"/>
      <c r="GB235" s="206"/>
      <c r="GC235" s="206"/>
      <c r="GD235" s="206"/>
      <c r="GE235" s="206"/>
      <c r="GF235" s="206"/>
      <c r="GG235" s="206"/>
      <c r="GH235" s="206"/>
      <c r="GI235" s="206"/>
      <c r="GJ235" s="206"/>
      <c r="GK235" s="206"/>
      <c r="GL235" s="206"/>
      <c r="GM235" s="206"/>
      <c r="GN235" s="206"/>
      <c r="GO235" s="206"/>
      <c r="GP235" s="206"/>
      <c r="GQ235" s="206"/>
      <c r="GR235" s="206"/>
      <c r="GS235" s="206"/>
      <c r="GT235" s="206"/>
      <c r="GU235" s="206"/>
      <c r="GV235" s="206"/>
      <c r="GW235" s="206"/>
      <c r="GX235" s="206"/>
      <c r="GY235" s="206"/>
      <c r="GZ235" s="206"/>
      <c r="HA235" s="206"/>
      <c r="HB235" s="206"/>
      <c r="HC235" s="206"/>
      <c r="HD235" s="206"/>
      <c r="HE235" s="206"/>
      <c r="HF235" s="206"/>
      <c r="HG235" s="206"/>
      <c r="HH235" s="206"/>
      <c r="HI235" s="206"/>
      <c r="HJ235" s="206"/>
      <c r="HK235" s="206"/>
      <c r="HL235" s="206"/>
      <c r="HM235" s="206"/>
      <c r="HN235" s="206"/>
      <c r="HO235" s="206"/>
      <c r="HP235" s="206"/>
      <c r="HQ235" s="206"/>
      <c r="HR235" s="206"/>
      <c r="HS235" s="206"/>
      <c r="HT235" s="206"/>
      <c r="HU235" s="206"/>
      <c r="HV235" s="206"/>
      <c r="HW235" s="206"/>
      <c r="HX235" s="206"/>
      <c r="HY235" s="206"/>
      <c r="HZ235" s="206"/>
      <c r="IA235" s="206"/>
      <c r="IB235" s="206"/>
      <c r="IC235" s="206"/>
      <c r="ID235" s="206"/>
      <c r="IE235" s="206"/>
      <c r="IF235" s="206"/>
      <c r="IG235" s="206"/>
      <c r="IH235" s="206"/>
      <c r="II235" s="206"/>
      <c r="IJ235" s="206"/>
      <c r="IK235" s="206"/>
      <c r="IL235" s="206"/>
      <c r="IM235" s="206"/>
      <c r="IN235" s="206"/>
      <c r="IO235" s="206"/>
      <c r="IP235" s="206"/>
      <c r="IQ235" s="206"/>
      <c r="IR235" s="206"/>
      <c r="IS235" s="206"/>
      <c r="IT235" s="206"/>
      <c r="IU235" s="206"/>
      <c r="IV235" s="206"/>
    </row>
    <row r="236" spans="1:256" ht="24.75" customHeight="1">
      <c r="A236" s="1"/>
      <c r="B236" s="1">
        <v>2</v>
      </c>
      <c r="C236" s="87" t="s">
        <v>193</v>
      </c>
      <c r="D236" s="148">
        <v>20000</v>
      </c>
      <c r="E236" s="23" t="s">
        <v>110</v>
      </c>
      <c r="F236" s="196">
        <v>0</v>
      </c>
      <c r="G236" s="188">
        <f t="shared" si="9"/>
        <v>0</v>
      </c>
      <c r="H236" s="197">
        <v>0.08</v>
      </c>
      <c r="I236" s="196">
        <f t="shared" si="10"/>
        <v>0</v>
      </c>
      <c r="J236" s="196">
        <f t="shared" si="11"/>
        <v>0</v>
      </c>
      <c r="K236" s="9"/>
      <c r="L236" s="9"/>
      <c r="M236" s="9"/>
      <c r="N236" s="9"/>
      <c r="O236" s="9"/>
      <c r="P236" s="206"/>
      <c r="Q236" s="206"/>
      <c r="R236" s="206"/>
      <c r="S236" s="206"/>
      <c r="T236" s="206"/>
      <c r="U236" s="206"/>
      <c r="V236" s="206"/>
      <c r="W236" s="206"/>
      <c r="X236" s="206"/>
      <c r="Y236" s="206"/>
      <c r="Z236" s="206"/>
      <c r="AA236" s="206"/>
      <c r="AB236" s="206"/>
      <c r="AC236" s="206"/>
      <c r="AD236" s="206"/>
      <c r="AE236" s="206"/>
      <c r="AF236" s="206"/>
      <c r="AG236" s="206"/>
      <c r="AH236" s="206"/>
      <c r="AI236" s="206"/>
      <c r="AJ236" s="206"/>
      <c r="AK236" s="206"/>
      <c r="AL236" s="206"/>
      <c r="AM236" s="206"/>
      <c r="AN236" s="206"/>
      <c r="AO236" s="206"/>
      <c r="AP236" s="206"/>
      <c r="AQ236" s="206"/>
      <c r="AR236" s="206"/>
      <c r="AS236" s="206"/>
      <c r="AT236" s="206"/>
      <c r="AU236" s="206"/>
      <c r="AV236" s="206"/>
      <c r="AW236" s="206"/>
      <c r="AX236" s="206"/>
      <c r="AY236" s="206"/>
      <c r="AZ236" s="206"/>
      <c r="BA236" s="206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  <c r="BZ236" s="206"/>
      <c r="CA236" s="206"/>
      <c r="CB236" s="206"/>
      <c r="CC236" s="206"/>
      <c r="CD236" s="206"/>
      <c r="CE236" s="206"/>
      <c r="CF236" s="206"/>
      <c r="CG236" s="206"/>
      <c r="CH236" s="206"/>
      <c r="CI236" s="206"/>
      <c r="CJ236" s="206"/>
      <c r="CK236" s="206"/>
      <c r="CL236" s="206"/>
      <c r="CM236" s="206"/>
      <c r="CN236" s="206"/>
      <c r="CO236" s="206"/>
      <c r="CP236" s="206"/>
      <c r="CQ236" s="206"/>
      <c r="CR236" s="206"/>
      <c r="CS236" s="206"/>
      <c r="CT236" s="206"/>
      <c r="CU236" s="206"/>
      <c r="CV236" s="206"/>
      <c r="CW236" s="206"/>
      <c r="CX236" s="206"/>
      <c r="CY236" s="206"/>
      <c r="CZ236" s="206"/>
      <c r="DA236" s="206"/>
      <c r="DB236" s="206"/>
      <c r="DC236" s="206"/>
      <c r="DD236" s="206"/>
      <c r="DE236" s="206"/>
      <c r="DF236" s="206"/>
      <c r="DG236" s="206"/>
      <c r="DH236" s="206"/>
      <c r="DI236" s="206"/>
      <c r="DJ236" s="206"/>
      <c r="DK236" s="206"/>
      <c r="DL236" s="206"/>
      <c r="DM236" s="206"/>
      <c r="DN236" s="206"/>
      <c r="DO236" s="206"/>
      <c r="DP236" s="206"/>
      <c r="DQ236" s="206"/>
      <c r="DR236" s="206"/>
      <c r="DS236" s="206"/>
      <c r="DT236" s="206"/>
      <c r="DU236" s="206"/>
      <c r="DV236" s="206"/>
      <c r="DW236" s="206"/>
      <c r="DX236" s="206"/>
      <c r="DY236" s="206"/>
      <c r="DZ236" s="206"/>
      <c r="EA236" s="206"/>
      <c r="EB236" s="206"/>
      <c r="EC236" s="206"/>
      <c r="ED236" s="206"/>
      <c r="EE236" s="206"/>
      <c r="EF236" s="206"/>
      <c r="EG236" s="206"/>
      <c r="EH236" s="206"/>
      <c r="EI236" s="206"/>
      <c r="EJ236" s="206"/>
      <c r="EK236" s="206"/>
      <c r="EL236" s="206"/>
      <c r="EM236" s="206"/>
      <c r="EN236" s="206"/>
      <c r="EO236" s="206"/>
      <c r="EP236" s="206"/>
      <c r="EQ236" s="206"/>
      <c r="ER236" s="206"/>
      <c r="ES236" s="206"/>
      <c r="ET236" s="206"/>
      <c r="EU236" s="206"/>
      <c r="EV236" s="206"/>
      <c r="EW236" s="206"/>
      <c r="EX236" s="206"/>
      <c r="EY236" s="206"/>
      <c r="EZ236" s="206"/>
      <c r="FA236" s="206"/>
      <c r="FB236" s="206"/>
      <c r="FC236" s="206"/>
      <c r="FD236" s="206"/>
      <c r="FE236" s="206"/>
      <c r="FF236" s="206"/>
      <c r="FG236" s="206"/>
      <c r="FH236" s="206"/>
      <c r="FI236" s="206"/>
      <c r="FJ236" s="206"/>
      <c r="FK236" s="206"/>
      <c r="FL236" s="206"/>
      <c r="FM236" s="206"/>
      <c r="FN236" s="206"/>
      <c r="FO236" s="206"/>
      <c r="FP236" s="206"/>
      <c r="FQ236" s="206"/>
      <c r="FR236" s="206"/>
      <c r="FS236" s="206"/>
      <c r="FT236" s="206"/>
      <c r="FU236" s="206"/>
      <c r="FV236" s="206"/>
      <c r="FW236" s="206"/>
      <c r="FX236" s="206"/>
      <c r="FY236" s="206"/>
      <c r="FZ236" s="206"/>
      <c r="GA236" s="206"/>
      <c r="GB236" s="206"/>
      <c r="GC236" s="206"/>
      <c r="GD236" s="206"/>
      <c r="GE236" s="206"/>
      <c r="GF236" s="206"/>
      <c r="GG236" s="206"/>
      <c r="GH236" s="206"/>
      <c r="GI236" s="206"/>
      <c r="GJ236" s="206"/>
      <c r="GK236" s="206"/>
      <c r="GL236" s="206"/>
      <c r="GM236" s="206"/>
      <c r="GN236" s="206"/>
      <c r="GO236" s="206"/>
      <c r="GP236" s="206"/>
      <c r="GQ236" s="206"/>
      <c r="GR236" s="206"/>
      <c r="GS236" s="206"/>
      <c r="GT236" s="206"/>
      <c r="GU236" s="206"/>
      <c r="GV236" s="206"/>
      <c r="GW236" s="206"/>
      <c r="GX236" s="206"/>
      <c r="GY236" s="206"/>
      <c r="GZ236" s="206"/>
      <c r="HA236" s="206"/>
      <c r="HB236" s="206"/>
      <c r="HC236" s="206"/>
      <c r="HD236" s="206"/>
      <c r="HE236" s="206"/>
      <c r="HF236" s="206"/>
      <c r="HG236" s="206"/>
      <c r="HH236" s="206"/>
      <c r="HI236" s="206"/>
      <c r="HJ236" s="206"/>
      <c r="HK236" s="206"/>
      <c r="HL236" s="206"/>
      <c r="HM236" s="206"/>
      <c r="HN236" s="206"/>
      <c r="HO236" s="206"/>
      <c r="HP236" s="206"/>
      <c r="HQ236" s="206"/>
      <c r="HR236" s="206"/>
      <c r="HS236" s="206"/>
      <c r="HT236" s="206"/>
      <c r="HU236" s="206"/>
      <c r="HV236" s="206"/>
      <c r="HW236" s="206"/>
      <c r="HX236" s="206"/>
      <c r="HY236" s="206"/>
      <c r="HZ236" s="206"/>
      <c r="IA236" s="206"/>
      <c r="IB236" s="206"/>
      <c r="IC236" s="206"/>
      <c r="ID236" s="206"/>
      <c r="IE236" s="206"/>
      <c r="IF236" s="206"/>
      <c r="IG236" s="206"/>
      <c r="IH236" s="206"/>
      <c r="II236" s="206"/>
      <c r="IJ236" s="206"/>
      <c r="IK236" s="206"/>
      <c r="IL236" s="206"/>
      <c r="IM236" s="206"/>
      <c r="IN236" s="206"/>
      <c r="IO236" s="206"/>
      <c r="IP236" s="206"/>
      <c r="IQ236" s="206"/>
      <c r="IR236" s="206"/>
      <c r="IS236" s="206"/>
      <c r="IT236" s="206"/>
      <c r="IU236" s="206"/>
      <c r="IV236" s="206"/>
    </row>
    <row r="237" spans="1:256" ht="23.25" customHeight="1">
      <c r="A237" s="1"/>
      <c r="B237" s="1">
        <v>3</v>
      </c>
      <c r="C237" s="87" t="s">
        <v>194</v>
      </c>
      <c r="D237" s="148">
        <v>14000</v>
      </c>
      <c r="E237" s="23" t="s">
        <v>110</v>
      </c>
      <c r="F237" s="196">
        <v>0</v>
      </c>
      <c r="G237" s="188">
        <f t="shared" si="9"/>
        <v>0</v>
      </c>
      <c r="H237" s="197">
        <v>0.08</v>
      </c>
      <c r="I237" s="196">
        <f t="shared" si="10"/>
        <v>0</v>
      </c>
      <c r="J237" s="196">
        <f t="shared" si="11"/>
        <v>0</v>
      </c>
      <c r="K237" s="9"/>
      <c r="L237" s="9"/>
      <c r="M237" s="9"/>
      <c r="N237" s="9"/>
      <c r="O237" s="9"/>
      <c r="P237" s="206"/>
      <c r="Q237" s="206"/>
      <c r="R237" s="206"/>
      <c r="S237" s="206"/>
      <c r="T237" s="206"/>
      <c r="U237" s="206"/>
      <c r="V237" s="206"/>
      <c r="W237" s="206"/>
      <c r="X237" s="206"/>
      <c r="Y237" s="206"/>
      <c r="Z237" s="206"/>
      <c r="AA237" s="206"/>
      <c r="AB237" s="206"/>
      <c r="AC237" s="206"/>
      <c r="AD237" s="206"/>
      <c r="AE237" s="206"/>
      <c r="AF237" s="206"/>
      <c r="AG237" s="206"/>
      <c r="AH237" s="206"/>
      <c r="AI237" s="206"/>
      <c r="AJ237" s="206"/>
      <c r="AK237" s="206"/>
      <c r="AL237" s="206"/>
      <c r="AM237" s="206"/>
      <c r="AN237" s="206"/>
      <c r="AO237" s="206"/>
      <c r="AP237" s="206"/>
      <c r="AQ237" s="206"/>
      <c r="AR237" s="206"/>
      <c r="AS237" s="206"/>
      <c r="AT237" s="206"/>
      <c r="AU237" s="206"/>
      <c r="AV237" s="206"/>
      <c r="AW237" s="206"/>
      <c r="AX237" s="206"/>
      <c r="AY237" s="206"/>
      <c r="AZ237" s="206"/>
      <c r="BA237" s="206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  <c r="BZ237" s="206"/>
      <c r="CA237" s="206"/>
      <c r="CB237" s="206"/>
      <c r="CC237" s="206"/>
      <c r="CD237" s="206"/>
      <c r="CE237" s="206"/>
      <c r="CF237" s="206"/>
      <c r="CG237" s="206"/>
      <c r="CH237" s="206"/>
      <c r="CI237" s="206"/>
      <c r="CJ237" s="206"/>
      <c r="CK237" s="206"/>
      <c r="CL237" s="206"/>
      <c r="CM237" s="206"/>
      <c r="CN237" s="206"/>
      <c r="CO237" s="206"/>
      <c r="CP237" s="206"/>
      <c r="CQ237" s="206"/>
      <c r="CR237" s="206"/>
      <c r="CS237" s="206"/>
      <c r="CT237" s="206"/>
      <c r="CU237" s="206"/>
      <c r="CV237" s="206"/>
      <c r="CW237" s="206"/>
      <c r="CX237" s="206"/>
      <c r="CY237" s="206"/>
      <c r="CZ237" s="206"/>
      <c r="DA237" s="206"/>
      <c r="DB237" s="206"/>
      <c r="DC237" s="206"/>
      <c r="DD237" s="206"/>
      <c r="DE237" s="206"/>
      <c r="DF237" s="206"/>
      <c r="DG237" s="206"/>
      <c r="DH237" s="206"/>
      <c r="DI237" s="206"/>
      <c r="DJ237" s="206"/>
      <c r="DK237" s="206"/>
      <c r="DL237" s="206"/>
      <c r="DM237" s="206"/>
      <c r="DN237" s="206"/>
      <c r="DO237" s="206"/>
      <c r="DP237" s="206"/>
      <c r="DQ237" s="206"/>
      <c r="DR237" s="206"/>
      <c r="DS237" s="206"/>
      <c r="DT237" s="206"/>
      <c r="DU237" s="206"/>
      <c r="DV237" s="206"/>
      <c r="DW237" s="206"/>
      <c r="DX237" s="206"/>
      <c r="DY237" s="206"/>
      <c r="DZ237" s="206"/>
      <c r="EA237" s="206"/>
      <c r="EB237" s="206"/>
      <c r="EC237" s="206"/>
      <c r="ED237" s="206"/>
      <c r="EE237" s="206"/>
      <c r="EF237" s="206"/>
      <c r="EG237" s="206"/>
      <c r="EH237" s="206"/>
      <c r="EI237" s="206"/>
      <c r="EJ237" s="206"/>
      <c r="EK237" s="206"/>
      <c r="EL237" s="206"/>
      <c r="EM237" s="206"/>
      <c r="EN237" s="206"/>
      <c r="EO237" s="206"/>
      <c r="EP237" s="206"/>
      <c r="EQ237" s="206"/>
      <c r="ER237" s="206"/>
      <c r="ES237" s="206"/>
      <c r="ET237" s="206"/>
      <c r="EU237" s="206"/>
      <c r="EV237" s="206"/>
      <c r="EW237" s="206"/>
      <c r="EX237" s="206"/>
      <c r="EY237" s="206"/>
      <c r="EZ237" s="206"/>
      <c r="FA237" s="206"/>
      <c r="FB237" s="206"/>
      <c r="FC237" s="206"/>
      <c r="FD237" s="206"/>
      <c r="FE237" s="206"/>
      <c r="FF237" s="206"/>
      <c r="FG237" s="206"/>
      <c r="FH237" s="206"/>
      <c r="FI237" s="206"/>
      <c r="FJ237" s="206"/>
      <c r="FK237" s="206"/>
      <c r="FL237" s="206"/>
      <c r="FM237" s="206"/>
      <c r="FN237" s="206"/>
      <c r="FO237" s="206"/>
      <c r="FP237" s="206"/>
      <c r="FQ237" s="206"/>
      <c r="FR237" s="206"/>
      <c r="FS237" s="206"/>
      <c r="FT237" s="206"/>
      <c r="FU237" s="206"/>
      <c r="FV237" s="206"/>
      <c r="FW237" s="206"/>
      <c r="FX237" s="206"/>
      <c r="FY237" s="206"/>
      <c r="FZ237" s="206"/>
      <c r="GA237" s="206"/>
      <c r="GB237" s="206"/>
      <c r="GC237" s="206"/>
      <c r="GD237" s="206"/>
      <c r="GE237" s="206"/>
      <c r="GF237" s="206"/>
      <c r="GG237" s="206"/>
      <c r="GH237" s="206"/>
      <c r="GI237" s="206"/>
      <c r="GJ237" s="206"/>
      <c r="GK237" s="206"/>
      <c r="GL237" s="206"/>
      <c r="GM237" s="206"/>
      <c r="GN237" s="206"/>
      <c r="GO237" s="206"/>
      <c r="GP237" s="206"/>
      <c r="GQ237" s="206"/>
      <c r="GR237" s="206"/>
      <c r="GS237" s="206"/>
      <c r="GT237" s="206"/>
      <c r="GU237" s="206"/>
      <c r="GV237" s="206"/>
      <c r="GW237" s="206"/>
      <c r="GX237" s="206"/>
      <c r="GY237" s="206"/>
      <c r="GZ237" s="206"/>
      <c r="HA237" s="206"/>
      <c r="HB237" s="206"/>
      <c r="HC237" s="206"/>
      <c r="HD237" s="206"/>
      <c r="HE237" s="206"/>
      <c r="HF237" s="206"/>
      <c r="HG237" s="206"/>
      <c r="HH237" s="206"/>
      <c r="HI237" s="206"/>
      <c r="HJ237" s="206"/>
      <c r="HK237" s="206"/>
      <c r="HL237" s="206"/>
      <c r="HM237" s="206"/>
      <c r="HN237" s="206"/>
      <c r="HO237" s="206"/>
      <c r="HP237" s="206"/>
      <c r="HQ237" s="206"/>
      <c r="HR237" s="206"/>
      <c r="HS237" s="206"/>
      <c r="HT237" s="206"/>
      <c r="HU237" s="206"/>
      <c r="HV237" s="206"/>
      <c r="HW237" s="206"/>
      <c r="HX237" s="206"/>
      <c r="HY237" s="206"/>
      <c r="HZ237" s="206"/>
      <c r="IA237" s="206"/>
      <c r="IB237" s="206"/>
      <c r="IC237" s="206"/>
      <c r="ID237" s="206"/>
      <c r="IE237" s="206"/>
      <c r="IF237" s="206"/>
      <c r="IG237" s="206"/>
      <c r="IH237" s="206"/>
      <c r="II237" s="206"/>
      <c r="IJ237" s="206"/>
      <c r="IK237" s="206"/>
      <c r="IL237" s="206"/>
      <c r="IM237" s="206"/>
      <c r="IN237" s="206"/>
      <c r="IO237" s="206"/>
      <c r="IP237" s="206"/>
      <c r="IQ237" s="206"/>
      <c r="IR237" s="206"/>
      <c r="IS237" s="206"/>
      <c r="IT237" s="206"/>
      <c r="IU237" s="206"/>
      <c r="IV237" s="206"/>
    </row>
    <row r="238" spans="1:256" ht="25.5" customHeight="1">
      <c r="A238" s="1"/>
      <c r="B238" s="1">
        <v>4</v>
      </c>
      <c r="C238" s="87" t="s">
        <v>195</v>
      </c>
      <c r="D238" s="148">
        <v>100</v>
      </c>
      <c r="E238" s="23" t="s">
        <v>110</v>
      </c>
      <c r="F238" s="196">
        <v>0</v>
      </c>
      <c r="G238" s="188">
        <f t="shared" si="9"/>
        <v>0</v>
      </c>
      <c r="H238" s="197">
        <v>0.08</v>
      </c>
      <c r="I238" s="196">
        <f t="shared" si="10"/>
        <v>0</v>
      </c>
      <c r="J238" s="196">
        <f t="shared" si="11"/>
        <v>0</v>
      </c>
      <c r="K238" s="9"/>
      <c r="L238" s="9"/>
      <c r="M238" s="9"/>
      <c r="N238" s="9"/>
      <c r="O238" s="9"/>
      <c r="P238" s="206"/>
      <c r="Q238" s="206"/>
      <c r="R238" s="206"/>
      <c r="S238" s="206"/>
      <c r="T238" s="206"/>
      <c r="U238" s="206"/>
      <c r="V238" s="206"/>
      <c r="W238" s="206"/>
      <c r="X238" s="206"/>
      <c r="Y238" s="206"/>
      <c r="Z238" s="206"/>
      <c r="AA238" s="206"/>
      <c r="AB238" s="206"/>
      <c r="AC238" s="206"/>
      <c r="AD238" s="206"/>
      <c r="AE238" s="206"/>
      <c r="AF238" s="206"/>
      <c r="AG238" s="206"/>
      <c r="AH238" s="206"/>
      <c r="AI238" s="206"/>
      <c r="AJ238" s="206"/>
      <c r="AK238" s="206"/>
      <c r="AL238" s="206"/>
      <c r="AM238" s="206"/>
      <c r="AN238" s="206"/>
      <c r="AO238" s="206"/>
      <c r="AP238" s="206"/>
      <c r="AQ238" s="206"/>
      <c r="AR238" s="206"/>
      <c r="AS238" s="206"/>
      <c r="AT238" s="206"/>
      <c r="AU238" s="206"/>
      <c r="AV238" s="206"/>
      <c r="AW238" s="206"/>
      <c r="AX238" s="206"/>
      <c r="AY238" s="206"/>
      <c r="AZ238" s="206"/>
      <c r="BA238" s="206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  <c r="BZ238" s="206"/>
      <c r="CA238" s="206"/>
      <c r="CB238" s="206"/>
      <c r="CC238" s="206"/>
      <c r="CD238" s="206"/>
      <c r="CE238" s="206"/>
      <c r="CF238" s="206"/>
      <c r="CG238" s="206"/>
      <c r="CH238" s="206"/>
      <c r="CI238" s="206"/>
      <c r="CJ238" s="206"/>
      <c r="CK238" s="206"/>
      <c r="CL238" s="206"/>
      <c r="CM238" s="206"/>
      <c r="CN238" s="206"/>
      <c r="CO238" s="206"/>
      <c r="CP238" s="206"/>
      <c r="CQ238" s="206"/>
      <c r="CR238" s="206"/>
      <c r="CS238" s="206"/>
      <c r="CT238" s="206"/>
      <c r="CU238" s="206"/>
      <c r="CV238" s="206"/>
      <c r="CW238" s="206"/>
      <c r="CX238" s="206"/>
      <c r="CY238" s="206"/>
      <c r="CZ238" s="206"/>
      <c r="DA238" s="206"/>
      <c r="DB238" s="206"/>
      <c r="DC238" s="206"/>
      <c r="DD238" s="206"/>
      <c r="DE238" s="206"/>
      <c r="DF238" s="206"/>
      <c r="DG238" s="206"/>
      <c r="DH238" s="206"/>
      <c r="DI238" s="206"/>
      <c r="DJ238" s="206"/>
      <c r="DK238" s="206"/>
      <c r="DL238" s="206"/>
      <c r="DM238" s="206"/>
      <c r="DN238" s="206"/>
      <c r="DO238" s="206"/>
      <c r="DP238" s="206"/>
      <c r="DQ238" s="206"/>
      <c r="DR238" s="206"/>
      <c r="DS238" s="206"/>
      <c r="DT238" s="206"/>
      <c r="DU238" s="206"/>
      <c r="DV238" s="206"/>
      <c r="DW238" s="206"/>
      <c r="DX238" s="206"/>
      <c r="DY238" s="206"/>
      <c r="DZ238" s="206"/>
      <c r="EA238" s="206"/>
      <c r="EB238" s="206"/>
      <c r="EC238" s="206"/>
      <c r="ED238" s="206"/>
      <c r="EE238" s="206"/>
      <c r="EF238" s="206"/>
      <c r="EG238" s="206"/>
      <c r="EH238" s="206"/>
      <c r="EI238" s="206"/>
      <c r="EJ238" s="206"/>
      <c r="EK238" s="206"/>
      <c r="EL238" s="206"/>
      <c r="EM238" s="206"/>
      <c r="EN238" s="206"/>
      <c r="EO238" s="206"/>
      <c r="EP238" s="206"/>
      <c r="EQ238" s="206"/>
      <c r="ER238" s="206"/>
      <c r="ES238" s="206"/>
      <c r="ET238" s="206"/>
      <c r="EU238" s="206"/>
      <c r="EV238" s="206"/>
      <c r="EW238" s="206"/>
      <c r="EX238" s="206"/>
      <c r="EY238" s="206"/>
      <c r="EZ238" s="206"/>
      <c r="FA238" s="206"/>
      <c r="FB238" s="206"/>
      <c r="FC238" s="206"/>
      <c r="FD238" s="206"/>
      <c r="FE238" s="206"/>
      <c r="FF238" s="206"/>
      <c r="FG238" s="206"/>
      <c r="FH238" s="206"/>
      <c r="FI238" s="206"/>
      <c r="FJ238" s="206"/>
      <c r="FK238" s="206"/>
      <c r="FL238" s="206"/>
      <c r="FM238" s="206"/>
      <c r="FN238" s="206"/>
      <c r="FO238" s="206"/>
      <c r="FP238" s="206"/>
      <c r="FQ238" s="206"/>
      <c r="FR238" s="206"/>
      <c r="FS238" s="206"/>
      <c r="FT238" s="206"/>
      <c r="FU238" s="206"/>
      <c r="FV238" s="206"/>
      <c r="FW238" s="206"/>
      <c r="FX238" s="206"/>
      <c r="FY238" s="206"/>
      <c r="FZ238" s="206"/>
      <c r="GA238" s="206"/>
      <c r="GB238" s="206"/>
      <c r="GC238" s="206"/>
      <c r="GD238" s="206"/>
      <c r="GE238" s="206"/>
      <c r="GF238" s="206"/>
      <c r="GG238" s="206"/>
      <c r="GH238" s="206"/>
      <c r="GI238" s="206"/>
      <c r="GJ238" s="206"/>
      <c r="GK238" s="206"/>
      <c r="GL238" s="206"/>
      <c r="GM238" s="206"/>
      <c r="GN238" s="206"/>
      <c r="GO238" s="206"/>
      <c r="GP238" s="206"/>
      <c r="GQ238" s="206"/>
      <c r="GR238" s="206"/>
      <c r="GS238" s="206"/>
      <c r="GT238" s="206"/>
      <c r="GU238" s="206"/>
      <c r="GV238" s="206"/>
      <c r="GW238" s="206"/>
      <c r="GX238" s="206"/>
      <c r="GY238" s="206"/>
      <c r="GZ238" s="206"/>
      <c r="HA238" s="206"/>
      <c r="HB238" s="206"/>
      <c r="HC238" s="206"/>
      <c r="HD238" s="206"/>
      <c r="HE238" s="206"/>
      <c r="HF238" s="206"/>
      <c r="HG238" s="206"/>
      <c r="HH238" s="206"/>
      <c r="HI238" s="206"/>
      <c r="HJ238" s="206"/>
      <c r="HK238" s="206"/>
      <c r="HL238" s="206"/>
      <c r="HM238" s="206"/>
      <c r="HN238" s="206"/>
      <c r="HO238" s="206"/>
      <c r="HP238" s="206"/>
      <c r="HQ238" s="206"/>
      <c r="HR238" s="206"/>
      <c r="HS238" s="206"/>
      <c r="HT238" s="206"/>
      <c r="HU238" s="206"/>
      <c r="HV238" s="206"/>
      <c r="HW238" s="206"/>
      <c r="HX238" s="206"/>
      <c r="HY238" s="206"/>
      <c r="HZ238" s="206"/>
      <c r="IA238" s="206"/>
      <c r="IB238" s="206"/>
      <c r="IC238" s="206"/>
      <c r="ID238" s="206"/>
      <c r="IE238" s="206"/>
      <c r="IF238" s="206"/>
      <c r="IG238" s="206"/>
      <c r="IH238" s="206"/>
      <c r="II238" s="206"/>
      <c r="IJ238" s="206"/>
      <c r="IK238" s="206"/>
      <c r="IL238" s="206"/>
      <c r="IM238" s="206"/>
      <c r="IN238" s="206"/>
      <c r="IO238" s="206"/>
      <c r="IP238" s="206"/>
      <c r="IQ238" s="206"/>
      <c r="IR238" s="206"/>
      <c r="IS238" s="206"/>
      <c r="IT238" s="206"/>
      <c r="IU238" s="206"/>
      <c r="IV238" s="206"/>
    </row>
    <row r="239" spans="1:256" ht="23.25" customHeight="1">
      <c r="A239" s="1"/>
      <c r="B239" s="1">
        <v>5</v>
      </c>
      <c r="C239" s="87" t="s">
        <v>196</v>
      </c>
      <c r="D239" s="148">
        <v>15000</v>
      </c>
      <c r="E239" s="23" t="s">
        <v>110</v>
      </c>
      <c r="F239" s="196">
        <v>0</v>
      </c>
      <c r="G239" s="188">
        <f t="shared" si="9"/>
        <v>0</v>
      </c>
      <c r="H239" s="197">
        <v>0.08</v>
      </c>
      <c r="I239" s="196">
        <f t="shared" si="10"/>
        <v>0</v>
      </c>
      <c r="J239" s="196">
        <f t="shared" si="11"/>
        <v>0</v>
      </c>
      <c r="K239" s="9"/>
      <c r="L239" s="9"/>
      <c r="M239" s="9"/>
      <c r="N239" s="9"/>
      <c r="O239" s="9"/>
      <c r="P239" s="206"/>
      <c r="Q239" s="206"/>
      <c r="R239" s="206"/>
      <c r="S239" s="206"/>
      <c r="T239" s="206"/>
      <c r="U239" s="206"/>
      <c r="V239" s="206"/>
      <c r="W239" s="206"/>
      <c r="X239" s="206"/>
      <c r="Y239" s="206"/>
      <c r="Z239" s="206"/>
      <c r="AA239" s="206"/>
      <c r="AB239" s="206"/>
      <c r="AC239" s="206"/>
      <c r="AD239" s="206"/>
      <c r="AE239" s="206"/>
      <c r="AF239" s="206"/>
      <c r="AG239" s="206"/>
      <c r="AH239" s="206"/>
      <c r="AI239" s="206"/>
      <c r="AJ239" s="206"/>
      <c r="AK239" s="206"/>
      <c r="AL239" s="206"/>
      <c r="AM239" s="206"/>
      <c r="AN239" s="206"/>
      <c r="AO239" s="206"/>
      <c r="AP239" s="206"/>
      <c r="AQ239" s="206"/>
      <c r="AR239" s="206"/>
      <c r="AS239" s="206"/>
      <c r="AT239" s="206"/>
      <c r="AU239" s="206"/>
      <c r="AV239" s="206"/>
      <c r="AW239" s="206"/>
      <c r="AX239" s="206"/>
      <c r="AY239" s="206"/>
      <c r="AZ239" s="206"/>
      <c r="BA239" s="206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  <c r="BZ239" s="206"/>
      <c r="CA239" s="206"/>
      <c r="CB239" s="206"/>
      <c r="CC239" s="206"/>
      <c r="CD239" s="206"/>
      <c r="CE239" s="206"/>
      <c r="CF239" s="206"/>
      <c r="CG239" s="206"/>
      <c r="CH239" s="206"/>
      <c r="CI239" s="206"/>
      <c r="CJ239" s="206"/>
      <c r="CK239" s="206"/>
      <c r="CL239" s="206"/>
      <c r="CM239" s="206"/>
      <c r="CN239" s="206"/>
      <c r="CO239" s="206"/>
      <c r="CP239" s="206"/>
      <c r="CQ239" s="206"/>
      <c r="CR239" s="206"/>
      <c r="CS239" s="206"/>
      <c r="CT239" s="206"/>
      <c r="CU239" s="206"/>
      <c r="CV239" s="206"/>
      <c r="CW239" s="206"/>
      <c r="CX239" s="206"/>
      <c r="CY239" s="206"/>
      <c r="CZ239" s="206"/>
      <c r="DA239" s="206"/>
      <c r="DB239" s="206"/>
      <c r="DC239" s="206"/>
      <c r="DD239" s="206"/>
      <c r="DE239" s="206"/>
      <c r="DF239" s="206"/>
      <c r="DG239" s="206"/>
      <c r="DH239" s="206"/>
      <c r="DI239" s="206"/>
      <c r="DJ239" s="206"/>
      <c r="DK239" s="206"/>
      <c r="DL239" s="206"/>
      <c r="DM239" s="206"/>
      <c r="DN239" s="206"/>
      <c r="DO239" s="206"/>
      <c r="DP239" s="206"/>
      <c r="DQ239" s="206"/>
      <c r="DR239" s="206"/>
      <c r="DS239" s="206"/>
      <c r="DT239" s="206"/>
      <c r="DU239" s="206"/>
      <c r="DV239" s="206"/>
      <c r="DW239" s="206"/>
      <c r="DX239" s="206"/>
      <c r="DY239" s="206"/>
      <c r="DZ239" s="206"/>
      <c r="EA239" s="206"/>
      <c r="EB239" s="206"/>
      <c r="EC239" s="206"/>
      <c r="ED239" s="206"/>
      <c r="EE239" s="206"/>
      <c r="EF239" s="206"/>
      <c r="EG239" s="206"/>
      <c r="EH239" s="206"/>
      <c r="EI239" s="206"/>
      <c r="EJ239" s="206"/>
      <c r="EK239" s="206"/>
      <c r="EL239" s="206"/>
      <c r="EM239" s="206"/>
      <c r="EN239" s="206"/>
      <c r="EO239" s="206"/>
      <c r="EP239" s="206"/>
      <c r="EQ239" s="206"/>
      <c r="ER239" s="206"/>
      <c r="ES239" s="206"/>
      <c r="ET239" s="206"/>
      <c r="EU239" s="206"/>
      <c r="EV239" s="206"/>
      <c r="EW239" s="206"/>
      <c r="EX239" s="206"/>
      <c r="EY239" s="206"/>
      <c r="EZ239" s="206"/>
      <c r="FA239" s="206"/>
      <c r="FB239" s="206"/>
      <c r="FC239" s="206"/>
      <c r="FD239" s="206"/>
      <c r="FE239" s="206"/>
      <c r="FF239" s="206"/>
      <c r="FG239" s="206"/>
      <c r="FH239" s="206"/>
      <c r="FI239" s="206"/>
      <c r="FJ239" s="206"/>
      <c r="FK239" s="206"/>
      <c r="FL239" s="206"/>
      <c r="FM239" s="206"/>
      <c r="FN239" s="206"/>
      <c r="FO239" s="206"/>
      <c r="FP239" s="206"/>
      <c r="FQ239" s="206"/>
      <c r="FR239" s="206"/>
      <c r="FS239" s="206"/>
      <c r="FT239" s="206"/>
      <c r="FU239" s="206"/>
      <c r="FV239" s="206"/>
      <c r="FW239" s="206"/>
      <c r="FX239" s="206"/>
      <c r="FY239" s="206"/>
      <c r="FZ239" s="206"/>
      <c r="GA239" s="206"/>
      <c r="GB239" s="206"/>
      <c r="GC239" s="206"/>
      <c r="GD239" s="206"/>
      <c r="GE239" s="206"/>
      <c r="GF239" s="206"/>
      <c r="GG239" s="206"/>
      <c r="GH239" s="206"/>
      <c r="GI239" s="206"/>
      <c r="GJ239" s="206"/>
      <c r="GK239" s="206"/>
      <c r="GL239" s="206"/>
      <c r="GM239" s="206"/>
      <c r="GN239" s="206"/>
      <c r="GO239" s="206"/>
      <c r="GP239" s="206"/>
      <c r="GQ239" s="206"/>
      <c r="GR239" s="206"/>
      <c r="GS239" s="206"/>
      <c r="GT239" s="206"/>
      <c r="GU239" s="206"/>
      <c r="GV239" s="206"/>
      <c r="GW239" s="206"/>
      <c r="GX239" s="206"/>
      <c r="GY239" s="206"/>
      <c r="GZ239" s="206"/>
      <c r="HA239" s="206"/>
      <c r="HB239" s="206"/>
      <c r="HC239" s="206"/>
      <c r="HD239" s="206"/>
      <c r="HE239" s="206"/>
      <c r="HF239" s="206"/>
      <c r="HG239" s="206"/>
      <c r="HH239" s="206"/>
      <c r="HI239" s="206"/>
      <c r="HJ239" s="206"/>
      <c r="HK239" s="206"/>
      <c r="HL239" s="206"/>
      <c r="HM239" s="206"/>
      <c r="HN239" s="206"/>
      <c r="HO239" s="206"/>
      <c r="HP239" s="206"/>
      <c r="HQ239" s="206"/>
      <c r="HR239" s="206"/>
      <c r="HS239" s="206"/>
      <c r="HT239" s="206"/>
      <c r="HU239" s="206"/>
      <c r="HV239" s="206"/>
      <c r="HW239" s="206"/>
      <c r="HX239" s="206"/>
      <c r="HY239" s="206"/>
      <c r="HZ239" s="206"/>
      <c r="IA239" s="206"/>
      <c r="IB239" s="206"/>
      <c r="IC239" s="206"/>
      <c r="ID239" s="206"/>
      <c r="IE239" s="206"/>
      <c r="IF239" s="206"/>
      <c r="IG239" s="206"/>
      <c r="IH239" s="206"/>
      <c r="II239" s="206"/>
      <c r="IJ239" s="206"/>
      <c r="IK239" s="206"/>
      <c r="IL239" s="206"/>
      <c r="IM239" s="206"/>
      <c r="IN239" s="206"/>
      <c r="IO239" s="206"/>
      <c r="IP239" s="206"/>
      <c r="IQ239" s="206"/>
      <c r="IR239" s="206"/>
      <c r="IS239" s="206"/>
      <c r="IT239" s="206"/>
      <c r="IU239" s="206"/>
      <c r="IV239" s="206"/>
    </row>
    <row r="240" spans="1:256" ht="13.5" customHeight="1">
      <c r="A240" s="1"/>
      <c r="B240" s="1">
        <v>6</v>
      </c>
      <c r="C240" s="87" t="s">
        <v>197</v>
      </c>
      <c r="D240" s="148">
        <v>15000</v>
      </c>
      <c r="E240" s="23" t="s">
        <v>110</v>
      </c>
      <c r="F240" s="196">
        <v>0</v>
      </c>
      <c r="G240" s="188">
        <f t="shared" si="9"/>
        <v>0</v>
      </c>
      <c r="H240" s="197">
        <v>0.08</v>
      </c>
      <c r="I240" s="196">
        <f t="shared" si="10"/>
        <v>0</v>
      </c>
      <c r="J240" s="196">
        <f t="shared" si="11"/>
        <v>0</v>
      </c>
      <c r="K240" s="9"/>
      <c r="L240" s="9"/>
      <c r="M240" s="9"/>
      <c r="N240" s="9"/>
      <c r="O240" s="9"/>
      <c r="P240" s="206"/>
      <c r="Q240" s="206"/>
      <c r="R240" s="206"/>
      <c r="S240" s="206"/>
      <c r="T240" s="206"/>
      <c r="U240" s="206"/>
      <c r="V240" s="206"/>
      <c r="W240" s="206"/>
      <c r="X240" s="206"/>
      <c r="Y240" s="206"/>
      <c r="Z240" s="206"/>
      <c r="AA240" s="206"/>
      <c r="AB240" s="206"/>
      <c r="AC240" s="206"/>
      <c r="AD240" s="206"/>
      <c r="AE240" s="206"/>
      <c r="AF240" s="206"/>
      <c r="AG240" s="206"/>
      <c r="AH240" s="206"/>
      <c r="AI240" s="206"/>
      <c r="AJ240" s="206"/>
      <c r="AK240" s="206"/>
      <c r="AL240" s="206"/>
      <c r="AM240" s="206"/>
      <c r="AN240" s="206"/>
      <c r="AO240" s="206"/>
      <c r="AP240" s="206"/>
      <c r="AQ240" s="206"/>
      <c r="AR240" s="206"/>
      <c r="AS240" s="206"/>
      <c r="AT240" s="206"/>
      <c r="AU240" s="206"/>
      <c r="AV240" s="206"/>
      <c r="AW240" s="206"/>
      <c r="AX240" s="206"/>
      <c r="AY240" s="206"/>
      <c r="AZ240" s="206"/>
      <c r="BA240" s="206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  <c r="BZ240" s="206"/>
      <c r="CA240" s="206"/>
      <c r="CB240" s="206"/>
      <c r="CC240" s="206"/>
      <c r="CD240" s="206"/>
      <c r="CE240" s="206"/>
      <c r="CF240" s="206"/>
      <c r="CG240" s="206"/>
      <c r="CH240" s="206"/>
      <c r="CI240" s="206"/>
      <c r="CJ240" s="206"/>
      <c r="CK240" s="206"/>
      <c r="CL240" s="206"/>
      <c r="CM240" s="206"/>
      <c r="CN240" s="206"/>
      <c r="CO240" s="206"/>
      <c r="CP240" s="206"/>
      <c r="CQ240" s="206"/>
      <c r="CR240" s="206"/>
      <c r="CS240" s="206"/>
      <c r="CT240" s="206"/>
      <c r="CU240" s="206"/>
      <c r="CV240" s="206"/>
      <c r="CW240" s="206"/>
      <c r="CX240" s="206"/>
      <c r="CY240" s="206"/>
      <c r="CZ240" s="206"/>
      <c r="DA240" s="206"/>
      <c r="DB240" s="206"/>
      <c r="DC240" s="206"/>
      <c r="DD240" s="206"/>
      <c r="DE240" s="206"/>
      <c r="DF240" s="206"/>
      <c r="DG240" s="206"/>
      <c r="DH240" s="206"/>
      <c r="DI240" s="206"/>
      <c r="DJ240" s="206"/>
      <c r="DK240" s="206"/>
      <c r="DL240" s="206"/>
      <c r="DM240" s="206"/>
      <c r="DN240" s="206"/>
      <c r="DO240" s="206"/>
      <c r="DP240" s="206"/>
      <c r="DQ240" s="206"/>
      <c r="DR240" s="206"/>
      <c r="DS240" s="206"/>
      <c r="DT240" s="206"/>
      <c r="DU240" s="206"/>
      <c r="DV240" s="206"/>
      <c r="DW240" s="206"/>
      <c r="DX240" s="206"/>
      <c r="DY240" s="206"/>
      <c r="DZ240" s="206"/>
      <c r="EA240" s="206"/>
      <c r="EB240" s="206"/>
      <c r="EC240" s="206"/>
      <c r="ED240" s="206"/>
      <c r="EE240" s="206"/>
      <c r="EF240" s="206"/>
      <c r="EG240" s="206"/>
      <c r="EH240" s="206"/>
      <c r="EI240" s="206"/>
      <c r="EJ240" s="206"/>
      <c r="EK240" s="206"/>
      <c r="EL240" s="206"/>
      <c r="EM240" s="206"/>
      <c r="EN240" s="206"/>
      <c r="EO240" s="206"/>
      <c r="EP240" s="206"/>
      <c r="EQ240" s="206"/>
      <c r="ER240" s="206"/>
      <c r="ES240" s="206"/>
      <c r="ET240" s="206"/>
      <c r="EU240" s="206"/>
      <c r="EV240" s="206"/>
      <c r="EW240" s="206"/>
      <c r="EX240" s="206"/>
      <c r="EY240" s="206"/>
      <c r="EZ240" s="206"/>
      <c r="FA240" s="206"/>
      <c r="FB240" s="206"/>
      <c r="FC240" s="206"/>
      <c r="FD240" s="206"/>
      <c r="FE240" s="206"/>
      <c r="FF240" s="206"/>
      <c r="FG240" s="206"/>
      <c r="FH240" s="206"/>
      <c r="FI240" s="206"/>
      <c r="FJ240" s="206"/>
      <c r="FK240" s="206"/>
      <c r="FL240" s="206"/>
      <c r="FM240" s="206"/>
      <c r="FN240" s="206"/>
      <c r="FO240" s="206"/>
      <c r="FP240" s="206"/>
      <c r="FQ240" s="206"/>
      <c r="FR240" s="206"/>
      <c r="FS240" s="206"/>
      <c r="FT240" s="206"/>
      <c r="FU240" s="206"/>
      <c r="FV240" s="206"/>
      <c r="FW240" s="206"/>
      <c r="FX240" s="206"/>
      <c r="FY240" s="206"/>
      <c r="FZ240" s="206"/>
      <c r="GA240" s="206"/>
      <c r="GB240" s="206"/>
      <c r="GC240" s="206"/>
      <c r="GD240" s="206"/>
      <c r="GE240" s="206"/>
      <c r="GF240" s="206"/>
      <c r="GG240" s="206"/>
      <c r="GH240" s="206"/>
      <c r="GI240" s="206"/>
      <c r="GJ240" s="206"/>
      <c r="GK240" s="206"/>
      <c r="GL240" s="206"/>
      <c r="GM240" s="206"/>
      <c r="GN240" s="206"/>
      <c r="GO240" s="206"/>
      <c r="GP240" s="206"/>
      <c r="GQ240" s="206"/>
      <c r="GR240" s="206"/>
      <c r="GS240" s="206"/>
      <c r="GT240" s="206"/>
      <c r="GU240" s="206"/>
      <c r="GV240" s="206"/>
      <c r="GW240" s="206"/>
      <c r="GX240" s="206"/>
      <c r="GY240" s="206"/>
      <c r="GZ240" s="206"/>
      <c r="HA240" s="206"/>
      <c r="HB240" s="206"/>
      <c r="HC240" s="206"/>
      <c r="HD240" s="206"/>
      <c r="HE240" s="206"/>
      <c r="HF240" s="206"/>
      <c r="HG240" s="206"/>
      <c r="HH240" s="206"/>
      <c r="HI240" s="206"/>
      <c r="HJ240" s="206"/>
      <c r="HK240" s="206"/>
      <c r="HL240" s="206"/>
      <c r="HM240" s="206"/>
      <c r="HN240" s="206"/>
      <c r="HO240" s="206"/>
      <c r="HP240" s="206"/>
      <c r="HQ240" s="206"/>
      <c r="HR240" s="206"/>
      <c r="HS240" s="206"/>
      <c r="HT240" s="206"/>
      <c r="HU240" s="206"/>
      <c r="HV240" s="206"/>
      <c r="HW240" s="206"/>
      <c r="HX240" s="206"/>
      <c r="HY240" s="206"/>
      <c r="HZ240" s="206"/>
      <c r="IA240" s="206"/>
      <c r="IB240" s="206"/>
      <c r="IC240" s="206"/>
      <c r="ID240" s="206"/>
      <c r="IE240" s="206"/>
      <c r="IF240" s="206"/>
      <c r="IG240" s="206"/>
      <c r="IH240" s="206"/>
      <c r="II240" s="206"/>
      <c r="IJ240" s="206"/>
      <c r="IK240" s="206"/>
      <c r="IL240" s="206"/>
      <c r="IM240" s="206"/>
      <c r="IN240" s="206"/>
      <c r="IO240" s="206"/>
      <c r="IP240" s="206"/>
      <c r="IQ240" s="206"/>
      <c r="IR240" s="206"/>
      <c r="IS240" s="206"/>
      <c r="IT240" s="206"/>
      <c r="IU240" s="206"/>
      <c r="IV240" s="206"/>
    </row>
    <row r="241" spans="1:256" ht="15.75" customHeight="1">
      <c r="A241" s="1"/>
      <c r="B241" s="1">
        <v>7</v>
      </c>
      <c r="C241" s="87" t="s">
        <v>198</v>
      </c>
      <c r="D241" s="148">
        <v>10000</v>
      </c>
      <c r="E241" s="23" t="s">
        <v>110</v>
      </c>
      <c r="F241" s="196">
        <v>0</v>
      </c>
      <c r="G241" s="188">
        <f t="shared" si="9"/>
        <v>0</v>
      </c>
      <c r="H241" s="197">
        <v>0.08</v>
      </c>
      <c r="I241" s="196">
        <f t="shared" si="10"/>
        <v>0</v>
      </c>
      <c r="J241" s="196">
        <f t="shared" si="11"/>
        <v>0</v>
      </c>
      <c r="K241" s="9"/>
      <c r="L241" s="9"/>
      <c r="M241" s="9"/>
      <c r="N241" s="9"/>
      <c r="O241" s="9"/>
      <c r="P241" s="206"/>
      <c r="Q241" s="206"/>
      <c r="R241" s="206"/>
      <c r="S241" s="206"/>
      <c r="T241" s="206"/>
      <c r="U241" s="206"/>
      <c r="V241" s="206"/>
      <c r="W241" s="206"/>
      <c r="X241" s="206"/>
      <c r="Y241" s="206"/>
      <c r="Z241" s="206"/>
      <c r="AA241" s="206"/>
      <c r="AB241" s="206"/>
      <c r="AC241" s="206"/>
      <c r="AD241" s="206"/>
      <c r="AE241" s="206"/>
      <c r="AF241" s="206"/>
      <c r="AG241" s="206"/>
      <c r="AH241" s="206"/>
      <c r="AI241" s="206"/>
      <c r="AJ241" s="206"/>
      <c r="AK241" s="206"/>
      <c r="AL241" s="206"/>
      <c r="AM241" s="206"/>
      <c r="AN241" s="206"/>
      <c r="AO241" s="206"/>
      <c r="AP241" s="206"/>
      <c r="AQ241" s="206"/>
      <c r="AR241" s="206"/>
      <c r="AS241" s="206"/>
      <c r="AT241" s="206"/>
      <c r="AU241" s="206"/>
      <c r="AV241" s="206"/>
      <c r="AW241" s="206"/>
      <c r="AX241" s="206"/>
      <c r="AY241" s="206"/>
      <c r="AZ241" s="206"/>
      <c r="BA241" s="206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  <c r="BZ241" s="206"/>
      <c r="CA241" s="206"/>
      <c r="CB241" s="206"/>
      <c r="CC241" s="206"/>
      <c r="CD241" s="206"/>
      <c r="CE241" s="206"/>
      <c r="CF241" s="206"/>
      <c r="CG241" s="206"/>
      <c r="CH241" s="206"/>
      <c r="CI241" s="206"/>
      <c r="CJ241" s="206"/>
      <c r="CK241" s="206"/>
      <c r="CL241" s="206"/>
      <c r="CM241" s="206"/>
      <c r="CN241" s="206"/>
      <c r="CO241" s="206"/>
      <c r="CP241" s="206"/>
      <c r="CQ241" s="206"/>
      <c r="CR241" s="206"/>
      <c r="CS241" s="206"/>
      <c r="CT241" s="206"/>
      <c r="CU241" s="206"/>
      <c r="CV241" s="206"/>
      <c r="CW241" s="206"/>
      <c r="CX241" s="206"/>
      <c r="CY241" s="206"/>
      <c r="CZ241" s="206"/>
      <c r="DA241" s="206"/>
      <c r="DB241" s="206"/>
      <c r="DC241" s="206"/>
      <c r="DD241" s="206"/>
      <c r="DE241" s="206"/>
      <c r="DF241" s="206"/>
      <c r="DG241" s="206"/>
      <c r="DH241" s="206"/>
      <c r="DI241" s="206"/>
      <c r="DJ241" s="206"/>
      <c r="DK241" s="206"/>
      <c r="DL241" s="206"/>
      <c r="DM241" s="206"/>
      <c r="DN241" s="206"/>
      <c r="DO241" s="206"/>
      <c r="DP241" s="206"/>
      <c r="DQ241" s="206"/>
      <c r="DR241" s="206"/>
      <c r="DS241" s="206"/>
      <c r="DT241" s="206"/>
      <c r="DU241" s="206"/>
      <c r="DV241" s="206"/>
      <c r="DW241" s="206"/>
      <c r="DX241" s="206"/>
      <c r="DY241" s="206"/>
      <c r="DZ241" s="206"/>
      <c r="EA241" s="206"/>
      <c r="EB241" s="206"/>
      <c r="EC241" s="206"/>
      <c r="ED241" s="206"/>
      <c r="EE241" s="206"/>
      <c r="EF241" s="206"/>
      <c r="EG241" s="206"/>
      <c r="EH241" s="206"/>
      <c r="EI241" s="206"/>
      <c r="EJ241" s="206"/>
      <c r="EK241" s="206"/>
      <c r="EL241" s="206"/>
      <c r="EM241" s="206"/>
      <c r="EN241" s="206"/>
      <c r="EO241" s="206"/>
      <c r="EP241" s="206"/>
      <c r="EQ241" s="206"/>
      <c r="ER241" s="206"/>
      <c r="ES241" s="206"/>
      <c r="ET241" s="206"/>
      <c r="EU241" s="206"/>
      <c r="EV241" s="206"/>
      <c r="EW241" s="206"/>
      <c r="EX241" s="206"/>
      <c r="EY241" s="206"/>
      <c r="EZ241" s="206"/>
      <c r="FA241" s="206"/>
      <c r="FB241" s="206"/>
      <c r="FC241" s="206"/>
      <c r="FD241" s="206"/>
      <c r="FE241" s="206"/>
      <c r="FF241" s="206"/>
      <c r="FG241" s="206"/>
      <c r="FH241" s="206"/>
      <c r="FI241" s="206"/>
      <c r="FJ241" s="206"/>
      <c r="FK241" s="206"/>
      <c r="FL241" s="206"/>
      <c r="FM241" s="206"/>
      <c r="FN241" s="206"/>
      <c r="FO241" s="206"/>
      <c r="FP241" s="206"/>
      <c r="FQ241" s="206"/>
      <c r="FR241" s="206"/>
      <c r="FS241" s="206"/>
      <c r="FT241" s="206"/>
      <c r="FU241" s="206"/>
      <c r="FV241" s="206"/>
      <c r="FW241" s="206"/>
      <c r="FX241" s="206"/>
      <c r="FY241" s="206"/>
      <c r="FZ241" s="206"/>
      <c r="GA241" s="206"/>
      <c r="GB241" s="206"/>
      <c r="GC241" s="206"/>
      <c r="GD241" s="206"/>
      <c r="GE241" s="206"/>
      <c r="GF241" s="206"/>
      <c r="GG241" s="206"/>
      <c r="GH241" s="206"/>
      <c r="GI241" s="206"/>
      <c r="GJ241" s="206"/>
      <c r="GK241" s="206"/>
      <c r="GL241" s="206"/>
      <c r="GM241" s="206"/>
      <c r="GN241" s="206"/>
      <c r="GO241" s="206"/>
      <c r="GP241" s="206"/>
      <c r="GQ241" s="206"/>
      <c r="GR241" s="206"/>
      <c r="GS241" s="206"/>
      <c r="GT241" s="206"/>
      <c r="GU241" s="206"/>
      <c r="GV241" s="206"/>
      <c r="GW241" s="206"/>
      <c r="GX241" s="206"/>
      <c r="GY241" s="206"/>
      <c r="GZ241" s="206"/>
      <c r="HA241" s="206"/>
      <c r="HB241" s="206"/>
      <c r="HC241" s="206"/>
      <c r="HD241" s="206"/>
      <c r="HE241" s="206"/>
      <c r="HF241" s="206"/>
      <c r="HG241" s="206"/>
      <c r="HH241" s="206"/>
      <c r="HI241" s="206"/>
      <c r="HJ241" s="206"/>
      <c r="HK241" s="206"/>
      <c r="HL241" s="206"/>
      <c r="HM241" s="206"/>
      <c r="HN241" s="206"/>
      <c r="HO241" s="206"/>
      <c r="HP241" s="206"/>
      <c r="HQ241" s="206"/>
      <c r="HR241" s="206"/>
      <c r="HS241" s="206"/>
      <c r="HT241" s="206"/>
      <c r="HU241" s="206"/>
      <c r="HV241" s="206"/>
      <c r="HW241" s="206"/>
      <c r="HX241" s="206"/>
      <c r="HY241" s="206"/>
      <c r="HZ241" s="206"/>
      <c r="IA241" s="206"/>
      <c r="IB241" s="206"/>
      <c r="IC241" s="206"/>
      <c r="ID241" s="206"/>
      <c r="IE241" s="206"/>
      <c r="IF241" s="206"/>
      <c r="IG241" s="206"/>
      <c r="IH241" s="206"/>
      <c r="II241" s="206"/>
      <c r="IJ241" s="206"/>
      <c r="IK241" s="206"/>
      <c r="IL241" s="206"/>
      <c r="IM241" s="206"/>
      <c r="IN241" s="206"/>
      <c r="IO241" s="206"/>
      <c r="IP241" s="206"/>
      <c r="IQ241" s="206"/>
      <c r="IR241" s="206"/>
      <c r="IS241" s="206"/>
      <c r="IT241" s="206"/>
      <c r="IU241" s="206"/>
      <c r="IV241" s="206"/>
    </row>
    <row r="242" spans="1:256" ht="15.75" customHeight="1">
      <c r="A242" s="1"/>
      <c r="B242" s="1">
        <v>8</v>
      </c>
      <c r="C242" s="87" t="s">
        <v>199</v>
      </c>
      <c r="D242" s="148">
        <v>2000</v>
      </c>
      <c r="E242" s="23" t="s">
        <v>110</v>
      </c>
      <c r="F242" s="196">
        <v>0</v>
      </c>
      <c r="G242" s="188">
        <f t="shared" si="9"/>
        <v>0</v>
      </c>
      <c r="H242" s="197">
        <v>0.08</v>
      </c>
      <c r="I242" s="196">
        <f t="shared" si="10"/>
        <v>0</v>
      </c>
      <c r="J242" s="196">
        <f t="shared" si="11"/>
        <v>0</v>
      </c>
      <c r="K242" s="9"/>
      <c r="L242" s="9"/>
      <c r="M242" s="9"/>
      <c r="N242" s="9"/>
      <c r="O242" s="9"/>
      <c r="P242" s="206"/>
      <c r="Q242" s="206"/>
      <c r="R242" s="206"/>
      <c r="S242" s="206"/>
      <c r="T242" s="206"/>
      <c r="U242" s="206"/>
      <c r="V242" s="206"/>
      <c r="W242" s="206"/>
      <c r="X242" s="206"/>
      <c r="Y242" s="206"/>
      <c r="Z242" s="206"/>
      <c r="AA242" s="206"/>
      <c r="AB242" s="206"/>
      <c r="AC242" s="206"/>
      <c r="AD242" s="206"/>
      <c r="AE242" s="206"/>
      <c r="AF242" s="206"/>
      <c r="AG242" s="206"/>
      <c r="AH242" s="206"/>
      <c r="AI242" s="206"/>
      <c r="AJ242" s="206"/>
      <c r="AK242" s="206"/>
      <c r="AL242" s="206"/>
      <c r="AM242" s="206"/>
      <c r="AN242" s="206"/>
      <c r="AO242" s="206"/>
      <c r="AP242" s="206"/>
      <c r="AQ242" s="206"/>
      <c r="AR242" s="206"/>
      <c r="AS242" s="206"/>
      <c r="AT242" s="206"/>
      <c r="AU242" s="206"/>
      <c r="AV242" s="206"/>
      <c r="AW242" s="206"/>
      <c r="AX242" s="206"/>
      <c r="AY242" s="206"/>
      <c r="AZ242" s="206"/>
      <c r="BA242" s="206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  <c r="BZ242" s="206"/>
      <c r="CA242" s="206"/>
      <c r="CB242" s="206"/>
      <c r="CC242" s="206"/>
      <c r="CD242" s="206"/>
      <c r="CE242" s="206"/>
      <c r="CF242" s="206"/>
      <c r="CG242" s="206"/>
      <c r="CH242" s="206"/>
      <c r="CI242" s="206"/>
      <c r="CJ242" s="206"/>
      <c r="CK242" s="206"/>
      <c r="CL242" s="206"/>
      <c r="CM242" s="206"/>
      <c r="CN242" s="206"/>
      <c r="CO242" s="206"/>
      <c r="CP242" s="206"/>
      <c r="CQ242" s="206"/>
      <c r="CR242" s="206"/>
      <c r="CS242" s="206"/>
      <c r="CT242" s="206"/>
      <c r="CU242" s="206"/>
      <c r="CV242" s="206"/>
      <c r="CW242" s="206"/>
      <c r="CX242" s="206"/>
      <c r="CY242" s="206"/>
      <c r="CZ242" s="206"/>
      <c r="DA242" s="206"/>
      <c r="DB242" s="206"/>
      <c r="DC242" s="206"/>
      <c r="DD242" s="206"/>
      <c r="DE242" s="206"/>
      <c r="DF242" s="206"/>
      <c r="DG242" s="206"/>
      <c r="DH242" s="206"/>
      <c r="DI242" s="206"/>
      <c r="DJ242" s="206"/>
      <c r="DK242" s="206"/>
      <c r="DL242" s="206"/>
      <c r="DM242" s="206"/>
      <c r="DN242" s="206"/>
      <c r="DO242" s="206"/>
      <c r="DP242" s="206"/>
      <c r="DQ242" s="206"/>
      <c r="DR242" s="206"/>
      <c r="DS242" s="206"/>
      <c r="DT242" s="206"/>
      <c r="DU242" s="206"/>
      <c r="DV242" s="206"/>
      <c r="DW242" s="206"/>
      <c r="DX242" s="206"/>
      <c r="DY242" s="206"/>
      <c r="DZ242" s="206"/>
      <c r="EA242" s="206"/>
      <c r="EB242" s="206"/>
      <c r="EC242" s="206"/>
      <c r="ED242" s="206"/>
      <c r="EE242" s="206"/>
      <c r="EF242" s="206"/>
      <c r="EG242" s="206"/>
      <c r="EH242" s="206"/>
      <c r="EI242" s="206"/>
      <c r="EJ242" s="206"/>
      <c r="EK242" s="206"/>
      <c r="EL242" s="206"/>
      <c r="EM242" s="206"/>
      <c r="EN242" s="206"/>
      <c r="EO242" s="206"/>
      <c r="EP242" s="206"/>
      <c r="EQ242" s="206"/>
      <c r="ER242" s="206"/>
      <c r="ES242" s="206"/>
      <c r="ET242" s="206"/>
      <c r="EU242" s="206"/>
      <c r="EV242" s="206"/>
      <c r="EW242" s="206"/>
      <c r="EX242" s="206"/>
      <c r="EY242" s="206"/>
      <c r="EZ242" s="206"/>
      <c r="FA242" s="206"/>
      <c r="FB242" s="206"/>
      <c r="FC242" s="206"/>
      <c r="FD242" s="206"/>
      <c r="FE242" s="206"/>
      <c r="FF242" s="206"/>
      <c r="FG242" s="206"/>
      <c r="FH242" s="206"/>
      <c r="FI242" s="206"/>
      <c r="FJ242" s="206"/>
      <c r="FK242" s="206"/>
      <c r="FL242" s="206"/>
      <c r="FM242" s="206"/>
      <c r="FN242" s="206"/>
      <c r="FO242" s="206"/>
      <c r="FP242" s="206"/>
      <c r="FQ242" s="206"/>
      <c r="FR242" s="206"/>
      <c r="FS242" s="206"/>
      <c r="FT242" s="206"/>
      <c r="FU242" s="206"/>
      <c r="FV242" s="206"/>
      <c r="FW242" s="206"/>
      <c r="FX242" s="206"/>
      <c r="FY242" s="206"/>
      <c r="FZ242" s="206"/>
      <c r="GA242" s="206"/>
      <c r="GB242" s="206"/>
      <c r="GC242" s="206"/>
      <c r="GD242" s="206"/>
      <c r="GE242" s="206"/>
      <c r="GF242" s="206"/>
      <c r="GG242" s="206"/>
      <c r="GH242" s="206"/>
      <c r="GI242" s="206"/>
      <c r="GJ242" s="206"/>
      <c r="GK242" s="206"/>
      <c r="GL242" s="206"/>
      <c r="GM242" s="206"/>
      <c r="GN242" s="206"/>
      <c r="GO242" s="206"/>
      <c r="GP242" s="206"/>
      <c r="GQ242" s="206"/>
      <c r="GR242" s="206"/>
      <c r="GS242" s="206"/>
      <c r="GT242" s="206"/>
      <c r="GU242" s="206"/>
      <c r="GV242" s="206"/>
      <c r="GW242" s="206"/>
      <c r="GX242" s="206"/>
      <c r="GY242" s="206"/>
      <c r="GZ242" s="206"/>
      <c r="HA242" s="206"/>
      <c r="HB242" s="206"/>
      <c r="HC242" s="206"/>
      <c r="HD242" s="206"/>
      <c r="HE242" s="206"/>
      <c r="HF242" s="206"/>
      <c r="HG242" s="206"/>
      <c r="HH242" s="206"/>
      <c r="HI242" s="206"/>
      <c r="HJ242" s="206"/>
      <c r="HK242" s="206"/>
      <c r="HL242" s="206"/>
      <c r="HM242" s="206"/>
      <c r="HN242" s="206"/>
      <c r="HO242" s="206"/>
      <c r="HP242" s="206"/>
      <c r="HQ242" s="206"/>
      <c r="HR242" s="206"/>
      <c r="HS242" s="206"/>
      <c r="HT242" s="206"/>
      <c r="HU242" s="206"/>
      <c r="HV242" s="206"/>
      <c r="HW242" s="206"/>
      <c r="HX242" s="206"/>
      <c r="HY242" s="206"/>
      <c r="HZ242" s="206"/>
      <c r="IA242" s="206"/>
      <c r="IB242" s="206"/>
      <c r="IC242" s="206"/>
      <c r="ID242" s="206"/>
      <c r="IE242" s="206"/>
      <c r="IF242" s="206"/>
      <c r="IG242" s="206"/>
      <c r="IH242" s="206"/>
      <c r="II242" s="206"/>
      <c r="IJ242" s="206"/>
      <c r="IK242" s="206"/>
      <c r="IL242" s="206"/>
      <c r="IM242" s="206"/>
      <c r="IN242" s="206"/>
      <c r="IO242" s="206"/>
      <c r="IP242" s="206"/>
      <c r="IQ242" s="206"/>
      <c r="IR242" s="206"/>
      <c r="IS242" s="206"/>
      <c r="IT242" s="206"/>
      <c r="IU242" s="206"/>
      <c r="IV242" s="206"/>
    </row>
    <row r="243" spans="1:256" ht="16.5" customHeight="1">
      <c r="A243" s="1"/>
      <c r="B243" s="1">
        <v>9</v>
      </c>
      <c r="C243" s="87" t="s">
        <v>200</v>
      </c>
      <c r="D243" s="148">
        <v>5000</v>
      </c>
      <c r="E243" s="23" t="s">
        <v>110</v>
      </c>
      <c r="F243" s="196">
        <v>0</v>
      </c>
      <c r="G243" s="188">
        <f t="shared" si="9"/>
        <v>0</v>
      </c>
      <c r="H243" s="197">
        <v>0.08</v>
      </c>
      <c r="I243" s="196">
        <f t="shared" si="10"/>
        <v>0</v>
      </c>
      <c r="J243" s="196">
        <f t="shared" si="11"/>
        <v>0</v>
      </c>
      <c r="K243" s="9"/>
      <c r="L243" s="9"/>
      <c r="M243" s="9"/>
      <c r="N243" s="9"/>
      <c r="O243" s="9"/>
      <c r="P243" s="206"/>
      <c r="Q243" s="206"/>
      <c r="R243" s="206"/>
      <c r="S243" s="206"/>
      <c r="T243" s="206"/>
      <c r="U243" s="206"/>
      <c r="V243" s="206"/>
      <c r="W243" s="206"/>
      <c r="X243" s="206"/>
      <c r="Y243" s="206"/>
      <c r="Z243" s="206"/>
      <c r="AA243" s="206"/>
      <c r="AB243" s="206"/>
      <c r="AC243" s="206"/>
      <c r="AD243" s="206"/>
      <c r="AE243" s="206"/>
      <c r="AF243" s="206"/>
      <c r="AG243" s="206"/>
      <c r="AH243" s="206"/>
      <c r="AI243" s="206"/>
      <c r="AJ243" s="206"/>
      <c r="AK243" s="206"/>
      <c r="AL243" s="206"/>
      <c r="AM243" s="206"/>
      <c r="AN243" s="206"/>
      <c r="AO243" s="206"/>
      <c r="AP243" s="206"/>
      <c r="AQ243" s="206"/>
      <c r="AR243" s="206"/>
      <c r="AS243" s="206"/>
      <c r="AT243" s="206"/>
      <c r="AU243" s="206"/>
      <c r="AV243" s="206"/>
      <c r="AW243" s="206"/>
      <c r="AX243" s="206"/>
      <c r="AY243" s="206"/>
      <c r="AZ243" s="206"/>
      <c r="BA243" s="206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  <c r="BZ243" s="206"/>
      <c r="CA243" s="206"/>
      <c r="CB243" s="206"/>
      <c r="CC243" s="206"/>
      <c r="CD243" s="206"/>
      <c r="CE243" s="206"/>
      <c r="CF243" s="206"/>
      <c r="CG243" s="206"/>
      <c r="CH243" s="206"/>
      <c r="CI243" s="206"/>
      <c r="CJ243" s="206"/>
      <c r="CK243" s="206"/>
      <c r="CL243" s="206"/>
      <c r="CM243" s="206"/>
      <c r="CN243" s="206"/>
      <c r="CO243" s="206"/>
      <c r="CP243" s="206"/>
      <c r="CQ243" s="206"/>
      <c r="CR243" s="206"/>
      <c r="CS243" s="206"/>
      <c r="CT243" s="206"/>
      <c r="CU243" s="206"/>
      <c r="CV243" s="206"/>
      <c r="CW243" s="206"/>
      <c r="CX243" s="206"/>
      <c r="CY243" s="206"/>
      <c r="CZ243" s="206"/>
      <c r="DA243" s="206"/>
      <c r="DB243" s="206"/>
      <c r="DC243" s="206"/>
      <c r="DD243" s="206"/>
      <c r="DE243" s="206"/>
      <c r="DF243" s="206"/>
      <c r="DG243" s="206"/>
      <c r="DH243" s="206"/>
      <c r="DI243" s="206"/>
      <c r="DJ243" s="206"/>
      <c r="DK243" s="206"/>
      <c r="DL243" s="206"/>
      <c r="DM243" s="206"/>
      <c r="DN243" s="206"/>
      <c r="DO243" s="206"/>
      <c r="DP243" s="206"/>
      <c r="DQ243" s="206"/>
      <c r="DR243" s="206"/>
      <c r="DS243" s="206"/>
      <c r="DT243" s="206"/>
      <c r="DU243" s="206"/>
      <c r="DV243" s="206"/>
      <c r="DW243" s="206"/>
      <c r="DX243" s="206"/>
      <c r="DY243" s="206"/>
      <c r="DZ243" s="206"/>
      <c r="EA243" s="206"/>
      <c r="EB243" s="206"/>
      <c r="EC243" s="206"/>
      <c r="ED243" s="206"/>
      <c r="EE243" s="206"/>
      <c r="EF243" s="206"/>
      <c r="EG243" s="206"/>
      <c r="EH243" s="206"/>
      <c r="EI243" s="206"/>
      <c r="EJ243" s="206"/>
      <c r="EK243" s="206"/>
      <c r="EL243" s="206"/>
      <c r="EM243" s="206"/>
      <c r="EN243" s="206"/>
      <c r="EO243" s="206"/>
      <c r="EP243" s="206"/>
      <c r="EQ243" s="206"/>
      <c r="ER243" s="206"/>
      <c r="ES243" s="206"/>
      <c r="ET243" s="206"/>
      <c r="EU243" s="206"/>
      <c r="EV243" s="206"/>
      <c r="EW243" s="206"/>
      <c r="EX243" s="206"/>
      <c r="EY243" s="206"/>
      <c r="EZ243" s="206"/>
      <c r="FA243" s="206"/>
      <c r="FB243" s="206"/>
      <c r="FC243" s="206"/>
      <c r="FD243" s="206"/>
      <c r="FE243" s="206"/>
      <c r="FF243" s="206"/>
      <c r="FG243" s="206"/>
      <c r="FH243" s="206"/>
      <c r="FI243" s="206"/>
      <c r="FJ243" s="206"/>
      <c r="FK243" s="206"/>
      <c r="FL243" s="206"/>
      <c r="FM243" s="206"/>
      <c r="FN243" s="206"/>
      <c r="FO243" s="206"/>
      <c r="FP243" s="206"/>
      <c r="FQ243" s="206"/>
      <c r="FR243" s="206"/>
      <c r="FS243" s="206"/>
      <c r="FT243" s="206"/>
      <c r="FU243" s="206"/>
      <c r="FV243" s="206"/>
      <c r="FW243" s="206"/>
      <c r="FX243" s="206"/>
      <c r="FY243" s="206"/>
      <c r="FZ243" s="206"/>
      <c r="GA243" s="206"/>
      <c r="GB243" s="206"/>
      <c r="GC243" s="206"/>
      <c r="GD243" s="206"/>
      <c r="GE243" s="206"/>
      <c r="GF243" s="206"/>
      <c r="GG243" s="206"/>
      <c r="GH243" s="206"/>
      <c r="GI243" s="206"/>
      <c r="GJ243" s="206"/>
      <c r="GK243" s="206"/>
      <c r="GL243" s="206"/>
      <c r="GM243" s="206"/>
      <c r="GN243" s="206"/>
      <c r="GO243" s="206"/>
      <c r="GP243" s="206"/>
      <c r="GQ243" s="206"/>
      <c r="GR243" s="206"/>
      <c r="GS243" s="206"/>
      <c r="GT243" s="206"/>
      <c r="GU243" s="206"/>
      <c r="GV243" s="206"/>
      <c r="GW243" s="206"/>
      <c r="GX243" s="206"/>
      <c r="GY243" s="206"/>
      <c r="GZ243" s="206"/>
      <c r="HA243" s="206"/>
      <c r="HB243" s="206"/>
      <c r="HC243" s="206"/>
      <c r="HD243" s="206"/>
      <c r="HE243" s="206"/>
      <c r="HF243" s="206"/>
      <c r="HG243" s="206"/>
      <c r="HH243" s="206"/>
      <c r="HI243" s="206"/>
      <c r="HJ243" s="206"/>
      <c r="HK243" s="206"/>
      <c r="HL243" s="206"/>
      <c r="HM243" s="206"/>
      <c r="HN243" s="206"/>
      <c r="HO243" s="206"/>
      <c r="HP243" s="206"/>
      <c r="HQ243" s="206"/>
      <c r="HR243" s="206"/>
      <c r="HS243" s="206"/>
      <c r="HT243" s="206"/>
      <c r="HU243" s="206"/>
      <c r="HV243" s="206"/>
      <c r="HW243" s="206"/>
      <c r="HX243" s="206"/>
      <c r="HY243" s="206"/>
      <c r="HZ243" s="206"/>
      <c r="IA243" s="206"/>
      <c r="IB243" s="206"/>
      <c r="IC243" s="206"/>
      <c r="ID243" s="206"/>
      <c r="IE243" s="206"/>
      <c r="IF243" s="206"/>
      <c r="IG243" s="206"/>
      <c r="IH243" s="206"/>
      <c r="II243" s="206"/>
      <c r="IJ243" s="206"/>
      <c r="IK243" s="206"/>
      <c r="IL243" s="206"/>
      <c r="IM243" s="206"/>
      <c r="IN243" s="206"/>
      <c r="IO243" s="206"/>
      <c r="IP243" s="206"/>
      <c r="IQ243" s="206"/>
      <c r="IR243" s="206"/>
      <c r="IS243" s="206"/>
      <c r="IT243" s="206"/>
      <c r="IU243" s="206"/>
      <c r="IV243" s="206"/>
    </row>
    <row r="244" spans="1:256" ht="23.25" customHeight="1">
      <c r="A244" s="1"/>
      <c r="B244" s="1">
        <v>10</v>
      </c>
      <c r="C244" s="151" t="s">
        <v>201</v>
      </c>
      <c r="D244" s="148">
        <v>15000</v>
      </c>
      <c r="E244" s="23" t="s">
        <v>110</v>
      </c>
      <c r="F244" s="196">
        <v>0</v>
      </c>
      <c r="G244" s="188">
        <f t="shared" si="9"/>
        <v>0</v>
      </c>
      <c r="H244" s="197">
        <v>0.08</v>
      </c>
      <c r="I244" s="196">
        <f t="shared" si="10"/>
        <v>0</v>
      </c>
      <c r="J244" s="196">
        <f t="shared" si="11"/>
        <v>0</v>
      </c>
      <c r="K244" s="9"/>
      <c r="L244" s="9"/>
      <c r="M244" s="9"/>
      <c r="N244" s="9"/>
      <c r="O244" s="9"/>
      <c r="P244" s="206"/>
      <c r="Q244" s="206"/>
      <c r="R244" s="206"/>
      <c r="S244" s="206"/>
      <c r="T244" s="206"/>
      <c r="U244" s="206"/>
      <c r="V244" s="206"/>
      <c r="W244" s="206"/>
      <c r="X244" s="206"/>
      <c r="Y244" s="206"/>
      <c r="Z244" s="206"/>
      <c r="AA244" s="206"/>
      <c r="AB244" s="206"/>
      <c r="AC244" s="206"/>
      <c r="AD244" s="206"/>
      <c r="AE244" s="206"/>
      <c r="AF244" s="206"/>
      <c r="AG244" s="206"/>
      <c r="AH244" s="206"/>
      <c r="AI244" s="206"/>
      <c r="AJ244" s="206"/>
      <c r="AK244" s="206"/>
      <c r="AL244" s="206"/>
      <c r="AM244" s="206"/>
      <c r="AN244" s="206"/>
      <c r="AO244" s="206"/>
      <c r="AP244" s="206"/>
      <c r="AQ244" s="206"/>
      <c r="AR244" s="206"/>
      <c r="AS244" s="206"/>
      <c r="AT244" s="206"/>
      <c r="AU244" s="206"/>
      <c r="AV244" s="206"/>
      <c r="AW244" s="206"/>
      <c r="AX244" s="206"/>
      <c r="AY244" s="206"/>
      <c r="AZ244" s="206"/>
      <c r="BA244" s="206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  <c r="BZ244" s="206"/>
      <c r="CA244" s="206"/>
      <c r="CB244" s="206"/>
      <c r="CC244" s="206"/>
      <c r="CD244" s="206"/>
      <c r="CE244" s="206"/>
      <c r="CF244" s="206"/>
      <c r="CG244" s="206"/>
      <c r="CH244" s="206"/>
      <c r="CI244" s="206"/>
      <c r="CJ244" s="206"/>
      <c r="CK244" s="206"/>
      <c r="CL244" s="206"/>
      <c r="CM244" s="206"/>
      <c r="CN244" s="206"/>
      <c r="CO244" s="206"/>
      <c r="CP244" s="206"/>
      <c r="CQ244" s="206"/>
      <c r="CR244" s="206"/>
      <c r="CS244" s="206"/>
      <c r="CT244" s="206"/>
      <c r="CU244" s="206"/>
      <c r="CV244" s="206"/>
      <c r="CW244" s="206"/>
      <c r="CX244" s="206"/>
      <c r="CY244" s="206"/>
      <c r="CZ244" s="206"/>
      <c r="DA244" s="206"/>
      <c r="DB244" s="206"/>
      <c r="DC244" s="206"/>
      <c r="DD244" s="206"/>
      <c r="DE244" s="206"/>
      <c r="DF244" s="206"/>
      <c r="DG244" s="206"/>
      <c r="DH244" s="206"/>
      <c r="DI244" s="206"/>
      <c r="DJ244" s="206"/>
      <c r="DK244" s="206"/>
      <c r="DL244" s="206"/>
      <c r="DM244" s="206"/>
      <c r="DN244" s="206"/>
      <c r="DO244" s="206"/>
      <c r="DP244" s="206"/>
      <c r="DQ244" s="206"/>
      <c r="DR244" s="206"/>
      <c r="DS244" s="206"/>
      <c r="DT244" s="206"/>
      <c r="DU244" s="206"/>
      <c r="DV244" s="206"/>
      <c r="DW244" s="206"/>
      <c r="DX244" s="206"/>
      <c r="DY244" s="206"/>
      <c r="DZ244" s="206"/>
      <c r="EA244" s="206"/>
      <c r="EB244" s="206"/>
      <c r="EC244" s="206"/>
      <c r="ED244" s="206"/>
      <c r="EE244" s="206"/>
      <c r="EF244" s="206"/>
      <c r="EG244" s="206"/>
      <c r="EH244" s="206"/>
      <c r="EI244" s="206"/>
      <c r="EJ244" s="206"/>
      <c r="EK244" s="206"/>
      <c r="EL244" s="206"/>
      <c r="EM244" s="206"/>
      <c r="EN244" s="206"/>
      <c r="EO244" s="206"/>
      <c r="EP244" s="206"/>
      <c r="EQ244" s="206"/>
      <c r="ER244" s="206"/>
      <c r="ES244" s="206"/>
      <c r="ET244" s="206"/>
      <c r="EU244" s="206"/>
      <c r="EV244" s="206"/>
      <c r="EW244" s="206"/>
      <c r="EX244" s="206"/>
      <c r="EY244" s="206"/>
      <c r="EZ244" s="206"/>
      <c r="FA244" s="206"/>
      <c r="FB244" s="206"/>
      <c r="FC244" s="206"/>
      <c r="FD244" s="206"/>
      <c r="FE244" s="206"/>
      <c r="FF244" s="206"/>
      <c r="FG244" s="206"/>
      <c r="FH244" s="206"/>
      <c r="FI244" s="206"/>
      <c r="FJ244" s="206"/>
      <c r="FK244" s="206"/>
      <c r="FL244" s="206"/>
      <c r="FM244" s="206"/>
      <c r="FN244" s="206"/>
      <c r="FO244" s="206"/>
      <c r="FP244" s="206"/>
      <c r="FQ244" s="206"/>
      <c r="FR244" s="206"/>
      <c r="FS244" s="206"/>
      <c r="FT244" s="206"/>
      <c r="FU244" s="206"/>
      <c r="FV244" s="206"/>
      <c r="FW244" s="206"/>
      <c r="FX244" s="206"/>
      <c r="FY244" s="206"/>
      <c r="FZ244" s="206"/>
      <c r="GA244" s="206"/>
      <c r="GB244" s="206"/>
      <c r="GC244" s="206"/>
      <c r="GD244" s="206"/>
      <c r="GE244" s="206"/>
      <c r="GF244" s="206"/>
      <c r="GG244" s="206"/>
      <c r="GH244" s="206"/>
      <c r="GI244" s="206"/>
      <c r="GJ244" s="206"/>
      <c r="GK244" s="206"/>
      <c r="GL244" s="206"/>
      <c r="GM244" s="206"/>
      <c r="GN244" s="206"/>
      <c r="GO244" s="206"/>
      <c r="GP244" s="206"/>
      <c r="GQ244" s="206"/>
      <c r="GR244" s="206"/>
      <c r="GS244" s="206"/>
      <c r="GT244" s="206"/>
      <c r="GU244" s="206"/>
      <c r="GV244" s="206"/>
      <c r="GW244" s="206"/>
      <c r="GX244" s="206"/>
      <c r="GY244" s="206"/>
      <c r="GZ244" s="206"/>
      <c r="HA244" s="206"/>
      <c r="HB244" s="206"/>
      <c r="HC244" s="206"/>
      <c r="HD244" s="206"/>
      <c r="HE244" s="206"/>
      <c r="HF244" s="206"/>
      <c r="HG244" s="206"/>
      <c r="HH244" s="206"/>
      <c r="HI244" s="206"/>
      <c r="HJ244" s="206"/>
      <c r="HK244" s="206"/>
      <c r="HL244" s="206"/>
      <c r="HM244" s="206"/>
      <c r="HN244" s="206"/>
      <c r="HO244" s="206"/>
      <c r="HP244" s="206"/>
      <c r="HQ244" s="206"/>
      <c r="HR244" s="206"/>
      <c r="HS244" s="206"/>
      <c r="HT244" s="206"/>
      <c r="HU244" s="206"/>
      <c r="HV244" s="206"/>
      <c r="HW244" s="206"/>
      <c r="HX244" s="206"/>
      <c r="HY244" s="206"/>
      <c r="HZ244" s="206"/>
      <c r="IA244" s="206"/>
      <c r="IB244" s="206"/>
      <c r="IC244" s="206"/>
      <c r="ID244" s="206"/>
      <c r="IE244" s="206"/>
      <c r="IF244" s="206"/>
      <c r="IG244" s="206"/>
      <c r="IH244" s="206"/>
      <c r="II244" s="206"/>
      <c r="IJ244" s="206"/>
      <c r="IK244" s="206"/>
      <c r="IL244" s="206"/>
      <c r="IM244" s="206"/>
      <c r="IN244" s="206"/>
      <c r="IO244" s="206"/>
      <c r="IP244" s="206"/>
      <c r="IQ244" s="206"/>
      <c r="IR244" s="206"/>
      <c r="IS244" s="206"/>
      <c r="IT244" s="206"/>
      <c r="IU244" s="206"/>
      <c r="IV244" s="206"/>
    </row>
    <row r="245" spans="1:256" ht="24" customHeight="1">
      <c r="A245" s="1"/>
      <c r="B245" s="1">
        <v>11</v>
      </c>
      <c r="C245" s="87" t="s">
        <v>202</v>
      </c>
      <c r="D245" s="148">
        <v>10000</v>
      </c>
      <c r="E245" s="23" t="s">
        <v>110</v>
      </c>
      <c r="F245" s="196">
        <v>0</v>
      </c>
      <c r="G245" s="188">
        <f t="shared" si="9"/>
        <v>0</v>
      </c>
      <c r="H245" s="197">
        <v>0.08</v>
      </c>
      <c r="I245" s="196">
        <f t="shared" si="10"/>
        <v>0</v>
      </c>
      <c r="J245" s="196">
        <f t="shared" si="11"/>
        <v>0</v>
      </c>
      <c r="K245" s="9"/>
      <c r="L245" s="9"/>
      <c r="M245" s="9"/>
      <c r="N245" s="9"/>
      <c r="O245" s="9"/>
      <c r="P245" s="206"/>
      <c r="Q245" s="206"/>
      <c r="R245" s="206"/>
      <c r="S245" s="206"/>
      <c r="T245" s="206"/>
      <c r="U245" s="206"/>
      <c r="V245" s="206"/>
      <c r="W245" s="206"/>
      <c r="X245" s="206"/>
      <c r="Y245" s="206"/>
      <c r="Z245" s="206"/>
      <c r="AA245" s="206"/>
      <c r="AB245" s="206"/>
      <c r="AC245" s="206"/>
      <c r="AD245" s="206"/>
      <c r="AE245" s="206"/>
      <c r="AF245" s="206"/>
      <c r="AG245" s="206"/>
      <c r="AH245" s="206"/>
      <c r="AI245" s="206"/>
      <c r="AJ245" s="206"/>
      <c r="AK245" s="206"/>
      <c r="AL245" s="206"/>
      <c r="AM245" s="206"/>
      <c r="AN245" s="206"/>
      <c r="AO245" s="206"/>
      <c r="AP245" s="206"/>
      <c r="AQ245" s="206"/>
      <c r="AR245" s="206"/>
      <c r="AS245" s="206"/>
      <c r="AT245" s="206"/>
      <c r="AU245" s="206"/>
      <c r="AV245" s="206"/>
      <c r="AW245" s="206"/>
      <c r="AX245" s="206"/>
      <c r="AY245" s="206"/>
      <c r="AZ245" s="206"/>
      <c r="BA245" s="206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  <c r="BZ245" s="206"/>
      <c r="CA245" s="206"/>
      <c r="CB245" s="206"/>
      <c r="CC245" s="206"/>
      <c r="CD245" s="206"/>
      <c r="CE245" s="206"/>
      <c r="CF245" s="206"/>
      <c r="CG245" s="206"/>
      <c r="CH245" s="206"/>
      <c r="CI245" s="206"/>
      <c r="CJ245" s="206"/>
      <c r="CK245" s="206"/>
      <c r="CL245" s="206"/>
      <c r="CM245" s="206"/>
      <c r="CN245" s="206"/>
      <c r="CO245" s="206"/>
      <c r="CP245" s="206"/>
      <c r="CQ245" s="206"/>
      <c r="CR245" s="206"/>
      <c r="CS245" s="206"/>
      <c r="CT245" s="206"/>
      <c r="CU245" s="206"/>
      <c r="CV245" s="206"/>
      <c r="CW245" s="206"/>
      <c r="CX245" s="206"/>
      <c r="CY245" s="206"/>
      <c r="CZ245" s="206"/>
      <c r="DA245" s="206"/>
      <c r="DB245" s="206"/>
      <c r="DC245" s="206"/>
      <c r="DD245" s="206"/>
      <c r="DE245" s="206"/>
      <c r="DF245" s="206"/>
      <c r="DG245" s="206"/>
      <c r="DH245" s="206"/>
      <c r="DI245" s="206"/>
      <c r="DJ245" s="206"/>
      <c r="DK245" s="206"/>
      <c r="DL245" s="206"/>
      <c r="DM245" s="206"/>
      <c r="DN245" s="206"/>
      <c r="DO245" s="206"/>
      <c r="DP245" s="206"/>
      <c r="DQ245" s="206"/>
      <c r="DR245" s="206"/>
      <c r="DS245" s="206"/>
      <c r="DT245" s="206"/>
      <c r="DU245" s="206"/>
      <c r="DV245" s="206"/>
      <c r="DW245" s="206"/>
      <c r="DX245" s="206"/>
      <c r="DY245" s="206"/>
      <c r="DZ245" s="206"/>
      <c r="EA245" s="206"/>
      <c r="EB245" s="206"/>
      <c r="EC245" s="206"/>
      <c r="ED245" s="206"/>
      <c r="EE245" s="206"/>
      <c r="EF245" s="206"/>
      <c r="EG245" s="206"/>
      <c r="EH245" s="206"/>
      <c r="EI245" s="206"/>
      <c r="EJ245" s="206"/>
      <c r="EK245" s="206"/>
      <c r="EL245" s="206"/>
      <c r="EM245" s="206"/>
      <c r="EN245" s="206"/>
      <c r="EO245" s="206"/>
      <c r="EP245" s="206"/>
      <c r="EQ245" s="206"/>
      <c r="ER245" s="206"/>
      <c r="ES245" s="206"/>
      <c r="ET245" s="206"/>
      <c r="EU245" s="206"/>
      <c r="EV245" s="206"/>
      <c r="EW245" s="206"/>
      <c r="EX245" s="206"/>
      <c r="EY245" s="206"/>
      <c r="EZ245" s="206"/>
      <c r="FA245" s="206"/>
      <c r="FB245" s="206"/>
      <c r="FC245" s="206"/>
      <c r="FD245" s="206"/>
      <c r="FE245" s="206"/>
      <c r="FF245" s="206"/>
      <c r="FG245" s="206"/>
      <c r="FH245" s="206"/>
      <c r="FI245" s="206"/>
      <c r="FJ245" s="206"/>
      <c r="FK245" s="206"/>
      <c r="FL245" s="206"/>
      <c r="FM245" s="206"/>
      <c r="FN245" s="206"/>
      <c r="FO245" s="206"/>
      <c r="FP245" s="206"/>
      <c r="FQ245" s="206"/>
      <c r="FR245" s="206"/>
      <c r="FS245" s="206"/>
      <c r="FT245" s="206"/>
      <c r="FU245" s="206"/>
      <c r="FV245" s="206"/>
      <c r="FW245" s="206"/>
      <c r="FX245" s="206"/>
      <c r="FY245" s="206"/>
      <c r="FZ245" s="206"/>
      <c r="GA245" s="206"/>
      <c r="GB245" s="206"/>
      <c r="GC245" s="206"/>
      <c r="GD245" s="206"/>
      <c r="GE245" s="206"/>
      <c r="GF245" s="206"/>
      <c r="GG245" s="206"/>
      <c r="GH245" s="206"/>
      <c r="GI245" s="206"/>
      <c r="GJ245" s="206"/>
      <c r="GK245" s="206"/>
      <c r="GL245" s="206"/>
      <c r="GM245" s="206"/>
      <c r="GN245" s="206"/>
      <c r="GO245" s="206"/>
      <c r="GP245" s="206"/>
      <c r="GQ245" s="206"/>
      <c r="GR245" s="206"/>
      <c r="GS245" s="206"/>
      <c r="GT245" s="206"/>
      <c r="GU245" s="206"/>
      <c r="GV245" s="206"/>
      <c r="GW245" s="206"/>
      <c r="GX245" s="206"/>
      <c r="GY245" s="206"/>
      <c r="GZ245" s="206"/>
      <c r="HA245" s="206"/>
      <c r="HB245" s="206"/>
      <c r="HC245" s="206"/>
      <c r="HD245" s="206"/>
      <c r="HE245" s="206"/>
      <c r="HF245" s="206"/>
      <c r="HG245" s="206"/>
      <c r="HH245" s="206"/>
      <c r="HI245" s="206"/>
      <c r="HJ245" s="206"/>
      <c r="HK245" s="206"/>
      <c r="HL245" s="206"/>
      <c r="HM245" s="206"/>
      <c r="HN245" s="206"/>
      <c r="HO245" s="206"/>
      <c r="HP245" s="206"/>
      <c r="HQ245" s="206"/>
      <c r="HR245" s="206"/>
      <c r="HS245" s="206"/>
      <c r="HT245" s="206"/>
      <c r="HU245" s="206"/>
      <c r="HV245" s="206"/>
      <c r="HW245" s="206"/>
      <c r="HX245" s="206"/>
      <c r="HY245" s="206"/>
      <c r="HZ245" s="206"/>
      <c r="IA245" s="206"/>
      <c r="IB245" s="206"/>
      <c r="IC245" s="206"/>
      <c r="ID245" s="206"/>
      <c r="IE245" s="206"/>
      <c r="IF245" s="206"/>
      <c r="IG245" s="206"/>
      <c r="IH245" s="206"/>
      <c r="II245" s="206"/>
      <c r="IJ245" s="206"/>
      <c r="IK245" s="206"/>
      <c r="IL245" s="206"/>
      <c r="IM245" s="206"/>
      <c r="IN245" s="206"/>
      <c r="IO245" s="206"/>
      <c r="IP245" s="206"/>
      <c r="IQ245" s="206"/>
      <c r="IR245" s="206"/>
      <c r="IS245" s="206"/>
      <c r="IT245" s="206"/>
      <c r="IU245" s="206"/>
      <c r="IV245" s="206"/>
    </row>
    <row r="246" spans="1:256" ht="24" customHeight="1">
      <c r="A246" s="1"/>
      <c r="B246" s="1">
        <v>12</v>
      </c>
      <c r="C246" s="87" t="s">
        <v>203</v>
      </c>
      <c r="D246" s="148">
        <v>20</v>
      </c>
      <c r="E246" s="23" t="s">
        <v>110</v>
      </c>
      <c r="F246" s="196">
        <v>0</v>
      </c>
      <c r="G246" s="188">
        <f t="shared" si="9"/>
        <v>0</v>
      </c>
      <c r="H246" s="197">
        <v>0.08</v>
      </c>
      <c r="I246" s="196">
        <f t="shared" si="10"/>
        <v>0</v>
      </c>
      <c r="J246" s="196">
        <f t="shared" si="11"/>
        <v>0</v>
      </c>
      <c r="K246" s="9"/>
      <c r="L246" s="9"/>
      <c r="M246" s="9"/>
      <c r="N246" s="9"/>
      <c r="O246" s="9"/>
      <c r="P246" s="206"/>
      <c r="Q246" s="206"/>
      <c r="R246" s="206"/>
      <c r="S246" s="206"/>
      <c r="T246" s="206"/>
      <c r="U246" s="206"/>
      <c r="V246" s="206"/>
      <c r="W246" s="206"/>
      <c r="X246" s="206"/>
      <c r="Y246" s="206"/>
      <c r="Z246" s="206"/>
      <c r="AA246" s="206"/>
      <c r="AB246" s="206"/>
      <c r="AC246" s="206"/>
      <c r="AD246" s="206"/>
      <c r="AE246" s="206"/>
      <c r="AF246" s="206"/>
      <c r="AG246" s="206"/>
      <c r="AH246" s="206"/>
      <c r="AI246" s="206"/>
      <c r="AJ246" s="206"/>
      <c r="AK246" s="206"/>
      <c r="AL246" s="206"/>
      <c r="AM246" s="206"/>
      <c r="AN246" s="206"/>
      <c r="AO246" s="206"/>
      <c r="AP246" s="206"/>
      <c r="AQ246" s="206"/>
      <c r="AR246" s="206"/>
      <c r="AS246" s="206"/>
      <c r="AT246" s="206"/>
      <c r="AU246" s="206"/>
      <c r="AV246" s="206"/>
      <c r="AW246" s="206"/>
      <c r="AX246" s="206"/>
      <c r="AY246" s="206"/>
      <c r="AZ246" s="206"/>
      <c r="BA246" s="206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  <c r="BZ246" s="206"/>
      <c r="CA246" s="206"/>
      <c r="CB246" s="206"/>
      <c r="CC246" s="206"/>
      <c r="CD246" s="206"/>
      <c r="CE246" s="206"/>
      <c r="CF246" s="206"/>
      <c r="CG246" s="206"/>
      <c r="CH246" s="206"/>
      <c r="CI246" s="206"/>
      <c r="CJ246" s="206"/>
      <c r="CK246" s="206"/>
      <c r="CL246" s="206"/>
      <c r="CM246" s="206"/>
      <c r="CN246" s="206"/>
      <c r="CO246" s="206"/>
      <c r="CP246" s="206"/>
      <c r="CQ246" s="206"/>
      <c r="CR246" s="206"/>
      <c r="CS246" s="206"/>
      <c r="CT246" s="206"/>
      <c r="CU246" s="206"/>
      <c r="CV246" s="206"/>
      <c r="CW246" s="206"/>
      <c r="CX246" s="206"/>
      <c r="CY246" s="206"/>
      <c r="CZ246" s="206"/>
      <c r="DA246" s="206"/>
      <c r="DB246" s="206"/>
      <c r="DC246" s="206"/>
      <c r="DD246" s="206"/>
      <c r="DE246" s="206"/>
      <c r="DF246" s="206"/>
      <c r="DG246" s="206"/>
      <c r="DH246" s="206"/>
      <c r="DI246" s="206"/>
      <c r="DJ246" s="206"/>
      <c r="DK246" s="206"/>
      <c r="DL246" s="206"/>
      <c r="DM246" s="206"/>
      <c r="DN246" s="206"/>
      <c r="DO246" s="206"/>
      <c r="DP246" s="206"/>
      <c r="DQ246" s="206"/>
      <c r="DR246" s="206"/>
      <c r="DS246" s="206"/>
      <c r="DT246" s="206"/>
      <c r="DU246" s="206"/>
      <c r="DV246" s="206"/>
      <c r="DW246" s="206"/>
      <c r="DX246" s="206"/>
      <c r="DY246" s="206"/>
      <c r="DZ246" s="206"/>
      <c r="EA246" s="206"/>
      <c r="EB246" s="206"/>
      <c r="EC246" s="206"/>
      <c r="ED246" s="206"/>
      <c r="EE246" s="206"/>
      <c r="EF246" s="206"/>
      <c r="EG246" s="206"/>
      <c r="EH246" s="206"/>
      <c r="EI246" s="206"/>
      <c r="EJ246" s="206"/>
      <c r="EK246" s="206"/>
      <c r="EL246" s="206"/>
      <c r="EM246" s="206"/>
      <c r="EN246" s="206"/>
      <c r="EO246" s="206"/>
      <c r="EP246" s="206"/>
      <c r="EQ246" s="206"/>
      <c r="ER246" s="206"/>
      <c r="ES246" s="206"/>
      <c r="ET246" s="206"/>
      <c r="EU246" s="206"/>
      <c r="EV246" s="206"/>
      <c r="EW246" s="206"/>
      <c r="EX246" s="206"/>
      <c r="EY246" s="206"/>
      <c r="EZ246" s="206"/>
      <c r="FA246" s="206"/>
      <c r="FB246" s="206"/>
      <c r="FC246" s="206"/>
      <c r="FD246" s="206"/>
      <c r="FE246" s="206"/>
      <c r="FF246" s="206"/>
      <c r="FG246" s="206"/>
      <c r="FH246" s="206"/>
      <c r="FI246" s="206"/>
      <c r="FJ246" s="206"/>
      <c r="FK246" s="206"/>
      <c r="FL246" s="206"/>
      <c r="FM246" s="206"/>
      <c r="FN246" s="206"/>
      <c r="FO246" s="206"/>
      <c r="FP246" s="206"/>
      <c r="FQ246" s="206"/>
      <c r="FR246" s="206"/>
      <c r="FS246" s="206"/>
      <c r="FT246" s="206"/>
      <c r="FU246" s="206"/>
      <c r="FV246" s="206"/>
      <c r="FW246" s="206"/>
      <c r="FX246" s="206"/>
      <c r="FY246" s="206"/>
      <c r="FZ246" s="206"/>
      <c r="GA246" s="206"/>
      <c r="GB246" s="206"/>
      <c r="GC246" s="206"/>
      <c r="GD246" s="206"/>
      <c r="GE246" s="206"/>
      <c r="GF246" s="206"/>
      <c r="GG246" s="206"/>
      <c r="GH246" s="206"/>
      <c r="GI246" s="206"/>
      <c r="GJ246" s="206"/>
      <c r="GK246" s="206"/>
      <c r="GL246" s="206"/>
      <c r="GM246" s="206"/>
      <c r="GN246" s="206"/>
      <c r="GO246" s="206"/>
      <c r="GP246" s="206"/>
      <c r="GQ246" s="206"/>
      <c r="GR246" s="206"/>
      <c r="GS246" s="206"/>
      <c r="GT246" s="206"/>
      <c r="GU246" s="206"/>
      <c r="GV246" s="206"/>
      <c r="GW246" s="206"/>
      <c r="GX246" s="206"/>
      <c r="GY246" s="206"/>
      <c r="GZ246" s="206"/>
      <c r="HA246" s="206"/>
      <c r="HB246" s="206"/>
      <c r="HC246" s="206"/>
      <c r="HD246" s="206"/>
      <c r="HE246" s="206"/>
      <c r="HF246" s="206"/>
      <c r="HG246" s="206"/>
      <c r="HH246" s="206"/>
      <c r="HI246" s="206"/>
      <c r="HJ246" s="206"/>
      <c r="HK246" s="206"/>
      <c r="HL246" s="206"/>
      <c r="HM246" s="206"/>
      <c r="HN246" s="206"/>
      <c r="HO246" s="206"/>
      <c r="HP246" s="206"/>
      <c r="HQ246" s="206"/>
      <c r="HR246" s="206"/>
      <c r="HS246" s="206"/>
      <c r="HT246" s="206"/>
      <c r="HU246" s="206"/>
      <c r="HV246" s="206"/>
      <c r="HW246" s="206"/>
      <c r="HX246" s="206"/>
      <c r="HY246" s="206"/>
      <c r="HZ246" s="206"/>
      <c r="IA246" s="206"/>
      <c r="IB246" s="206"/>
      <c r="IC246" s="206"/>
      <c r="ID246" s="206"/>
      <c r="IE246" s="206"/>
      <c r="IF246" s="206"/>
      <c r="IG246" s="206"/>
      <c r="IH246" s="206"/>
      <c r="II246" s="206"/>
      <c r="IJ246" s="206"/>
      <c r="IK246" s="206"/>
      <c r="IL246" s="206"/>
      <c r="IM246" s="206"/>
      <c r="IN246" s="206"/>
      <c r="IO246" s="206"/>
      <c r="IP246" s="206"/>
      <c r="IQ246" s="206"/>
      <c r="IR246" s="206"/>
      <c r="IS246" s="206"/>
      <c r="IT246" s="206"/>
      <c r="IU246" s="206"/>
      <c r="IV246" s="206"/>
    </row>
    <row r="247" spans="1:256" ht="24" customHeight="1">
      <c r="A247" s="1"/>
      <c r="B247" s="1">
        <v>13</v>
      </c>
      <c r="C247" s="87" t="s">
        <v>204</v>
      </c>
      <c r="D247" s="148">
        <v>1000</v>
      </c>
      <c r="E247" s="23" t="s">
        <v>110</v>
      </c>
      <c r="F247" s="196">
        <v>0</v>
      </c>
      <c r="G247" s="188">
        <f t="shared" si="9"/>
        <v>0</v>
      </c>
      <c r="H247" s="197">
        <v>0.08</v>
      </c>
      <c r="I247" s="196">
        <f t="shared" si="10"/>
        <v>0</v>
      </c>
      <c r="J247" s="196">
        <f t="shared" si="11"/>
        <v>0</v>
      </c>
      <c r="K247" s="9"/>
      <c r="L247" s="9"/>
      <c r="M247" s="9"/>
      <c r="N247" s="9"/>
      <c r="O247" s="9"/>
      <c r="P247" s="206"/>
      <c r="Q247" s="206"/>
      <c r="R247" s="206"/>
      <c r="S247" s="206"/>
      <c r="T247" s="206"/>
      <c r="U247" s="206"/>
      <c r="V247" s="206"/>
      <c r="W247" s="206"/>
      <c r="X247" s="206"/>
      <c r="Y247" s="206"/>
      <c r="Z247" s="206"/>
      <c r="AA247" s="206"/>
      <c r="AB247" s="206"/>
      <c r="AC247" s="206"/>
      <c r="AD247" s="206"/>
      <c r="AE247" s="206"/>
      <c r="AF247" s="206"/>
      <c r="AG247" s="206"/>
      <c r="AH247" s="206"/>
      <c r="AI247" s="206"/>
      <c r="AJ247" s="206"/>
      <c r="AK247" s="206"/>
      <c r="AL247" s="206"/>
      <c r="AM247" s="206"/>
      <c r="AN247" s="206"/>
      <c r="AO247" s="206"/>
      <c r="AP247" s="206"/>
      <c r="AQ247" s="206"/>
      <c r="AR247" s="206"/>
      <c r="AS247" s="206"/>
      <c r="AT247" s="206"/>
      <c r="AU247" s="206"/>
      <c r="AV247" s="206"/>
      <c r="AW247" s="206"/>
      <c r="AX247" s="206"/>
      <c r="AY247" s="206"/>
      <c r="AZ247" s="206"/>
      <c r="BA247" s="206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  <c r="BZ247" s="206"/>
      <c r="CA247" s="206"/>
      <c r="CB247" s="206"/>
      <c r="CC247" s="206"/>
      <c r="CD247" s="206"/>
      <c r="CE247" s="206"/>
      <c r="CF247" s="206"/>
      <c r="CG247" s="206"/>
      <c r="CH247" s="206"/>
      <c r="CI247" s="206"/>
      <c r="CJ247" s="206"/>
      <c r="CK247" s="206"/>
      <c r="CL247" s="206"/>
      <c r="CM247" s="206"/>
      <c r="CN247" s="206"/>
      <c r="CO247" s="206"/>
      <c r="CP247" s="206"/>
      <c r="CQ247" s="206"/>
      <c r="CR247" s="206"/>
      <c r="CS247" s="206"/>
      <c r="CT247" s="206"/>
      <c r="CU247" s="206"/>
      <c r="CV247" s="206"/>
      <c r="CW247" s="206"/>
      <c r="CX247" s="206"/>
      <c r="CY247" s="206"/>
      <c r="CZ247" s="206"/>
      <c r="DA247" s="206"/>
      <c r="DB247" s="206"/>
      <c r="DC247" s="206"/>
      <c r="DD247" s="206"/>
      <c r="DE247" s="206"/>
      <c r="DF247" s="206"/>
      <c r="DG247" s="206"/>
      <c r="DH247" s="206"/>
      <c r="DI247" s="206"/>
      <c r="DJ247" s="206"/>
      <c r="DK247" s="206"/>
      <c r="DL247" s="206"/>
      <c r="DM247" s="206"/>
      <c r="DN247" s="206"/>
      <c r="DO247" s="206"/>
      <c r="DP247" s="206"/>
      <c r="DQ247" s="206"/>
      <c r="DR247" s="206"/>
      <c r="DS247" s="206"/>
      <c r="DT247" s="206"/>
      <c r="DU247" s="206"/>
      <c r="DV247" s="206"/>
      <c r="DW247" s="206"/>
      <c r="DX247" s="206"/>
      <c r="DY247" s="206"/>
      <c r="DZ247" s="206"/>
      <c r="EA247" s="206"/>
      <c r="EB247" s="206"/>
      <c r="EC247" s="206"/>
      <c r="ED247" s="206"/>
      <c r="EE247" s="206"/>
      <c r="EF247" s="206"/>
      <c r="EG247" s="206"/>
      <c r="EH247" s="206"/>
      <c r="EI247" s="206"/>
      <c r="EJ247" s="206"/>
      <c r="EK247" s="206"/>
      <c r="EL247" s="206"/>
      <c r="EM247" s="206"/>
      <c r="EN247" s="206"/>
      <c r="EO247" s="206"/>
      <c r="EP247" s="206"/>
      <c r="EQ247" s="206"/>
      <c r="ER247" s="206"/>
      <c r="ES247" s="206"/>
      <c r="ET247" s="206"/>
      <c r="EU247" s="206"/>
      <c r="EV247" s="206"/>
      <c r="EW247" s="206"/>
      <c r="EX247" s="206"/>
      <c r="EY247" s="206"/>
      <c r="EZ247" s="206"/>
      <c r="FA247" s="206"/>
      <c r="FB247" s="206"/>
      <c r="FC247" s="206"/>
      <c r="FD247" s="206"/>
      <c r="FE247" s="206"/>
      <c r="FF247" s="206"/>
      <c r="FG247" s="206"/>
      <c r="FH247" s="206"/>
      <c r="FI247" s="206"/>
      <c r="FJ247" s="206"/>
      <c r="FK247" s="206"/>
      <c r="FL247" s="206"/>
      <c r="FM247" s="206"/>
      <c r="FN247" s="206"/>
      <c r="FO247" s="206"/>
      <c r="FP247" s="206"/>
      <c r="FQ247" s="206"/>
      <c r="FR247" s="206"/>
      <c r="FS247" s="206"/>
      <c r="FT247" s="206"/>
      <c r="FU247" s="206"/>
      <c r="FV247" s="206"/>
      <c r="FW247" s="206"/>
      <c r="FX247" s="206"/>
      <c r="FY247" s="206"/>
      <c r="FZ247" s="206"/>
      <c r="GA247" s="206"/>
      <c r="GB247" s="206"/>
      <c r="GC247" s="206"/>
      <c r="GD247" s="206"/>
      <c r="GE247" s="206"/>
      <c r="GF247" s="206"/>
      <c r="GG247" s="206"/>
      <c r="GH247" s="206"/>
      <c r="GI247" s="206"/>
      <c r="GJ247" s="206"/>
      <c r="GK247" s="206"/>
      <c r="GL247" s="206"/>
      <c r="GM247" s="206"/>
      <c r="GN247" s="206"/>
      <c r="GO247" s="206"/>
      <c r="GP247" s="206"/>
      <c r="GQ247" s="206"/>
      <c r="GR247" s="206"/>
      <c r="GS247" s="206"/>
      <c r="GT247" s="206"/>
      <c r="GU247" s="206"/>
      <c r="GV247" s="206"/>
      <c r="GW247" s="206"/>
      <c r="GX247" s="206"/>
      <c r="GY247" s="206"/>
      <c r="GZ247" s="206"/>
      <c r="HA247" s="206"/>
      <c r="HB247" s="206"/>
      <c r="HC247" s="206"/>
      <c r="HD247" s="206"/>
      <c r="HE247" s="206"/>
      <c r="HF247" s="206"/>
      <c r="HG247" s="206"/>
      <c r="HH247" s="206"/>
      <c r="HI247" s="206"/>
      <c r="HJ247" s="206"/>
      <c r="HK247" s="206"/>
      <c r="HL247" s="206"/>
      <c r="HM247" s="206"/>
      <c r="HN247" s="206"/>
      <c r="HO247" s="206"/>
      <c r="HP247" s="206"/>
      <c r="HQ247" s="206"/>
      <c r="HR247" s="206"/>
      <c r="HS247" s="206"/>
      <c r="HT247" s="206"/>
      <c r="HU247" s="206"/>
      <c r="HV247" s="206"/>
      <c r="HW247" s="206"/>
      <c r="HX247" s="206"/>
      <c r="HY247" s="206"/>
      <c r="HZ247" s="206"/>
      <c r="IA247" s="206"/>
      <c r="IB247" s="206"/>
      <c r="IC247" s="206"/>
      <c r="ID247" s="206"/>
      <c r="IE247" s="206"/>
      <c r="IF247" s="206"/>
      <c r="IG247" s="206"/>
      <c r="IH247" s="206"/>
      <c r="II247" s="206"/>
      <c r="IJ247" s="206"/>
      <c r="IK247" s="206"/>
      <c r="IL247" s="206"/>
      <c r="IM247" s="206"/>
      <c r="IN247" s="206"/>
      <c r="IO247" s="206"/>
      <c r="IP247" s="206"/>
      <c r="IQ247" s="206"/>
      <c r="IR247" s="206"/>
      <c r="IS247" s="206"/>
      <c r="IT247" s="206"/>
      <c r="IU247" s="206"/>
      <c r="IV247" s="206"/>
    </row>
    <row r="248" spans="1:256" ht="24" customHeight="1">
      <c r="A248" s="1"/>
      <c r="B248" s="1">
        <v>14</v>
      </c>
      <c r="C248" s="87" t="s">
        <v>205</v>
      </c>
      <c r="D248" s="148">
        <v>500</v>
      </c>
      <c r="E248" s="23" t="s">
        <v>110</v>
      </c>
      <c r="F248" s="196">
        <v>0</v>
      </c>
      <c r="G248" s="188">
        <f t="shared" si="9"/>
        <v>0</v>
      </c>
      <c r="H248" s="197">
        <v>0.08</v>
      </c>
      <c r="I248" s="196">
        <f t="shared" si="10"/>
        <v>0</v>
      </c>
      <c r="J248" s="196">
        <f t="shared" si="11"/>
        <v>0</v>
      </c>
      <c r="K248" s="9"/>
      <c r="L248" s="9"/>
      <c r="M248" s="9"/>
      <c r="N248" s="9"/>
      <c r="O248" s="9"/>
      <c r="P248" s="206"/>
      <c r="Q248" s="206"/>
      <c r="R248" s="206"/>
      <c r="S248" s="206"/>
      <c r="T248" s="206"/>
      <c r="U248" s="206"/>
      <c r="V248" s="206"/>
      <c r="W248" s="206"/>
      <c r="X248" s="206"/>
      <c r="Y248" s="206"/>
      <c r="Z248" s="206"/>
      <c r="AA248" s="206"/>
      <c r="AB248" s="206"/>
      <c r="AC248" s="206"/>
      <c r="AD248" s="206"/>
      <c r="AE248" s="206"/>
      <c r="AF248" s="206"/>
      <c r="AG248" s="206"/>
      <c r="AH248" s="206"/>
      <c r="AI248" s="206"/>
      <c r="AJ248" s="206"/>
      <c r="AK248" s="206"/>
      <c r="AL248" s="206"/>
      <c r="AM248" s="206"/>
      <c r="AN248" s="206"/>
      <c r="AO248" s="206"/>
      <c r="AP248" s="206"/>
      <c r="AQ248" s="206"/>
      <c r="AR248" s="206"/>
      <c r="AS248" s="206"/>
      <c r="AT248" s="206"/>
      <c r="AU248" s="206"/>
      <c r="AV248" s="206"/>
      <c r="AW248" s="206"/>
      <c r="AX248" s="206"/>
      <c r="AY248" s="206"/>
      <c r="AZ248" s="206"/>
      <c r="BA248" s="206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  <c r="BZ248" s="206"/>
      <c r="CA248" s="206"/>
      <c r="CB248" s="206"/>
      <c r="CC248" s="206"/>
      <c r="CD248" s="206"/>
      <c r="CE248" s="206"/>
      <c r="CF248" s="206"/>
      <c r="CG248" s="206"/>
      <c r="CH248" s="206"/>
      <c r="CI248" s="206"/>
      <c r="CJ248" s="206"/>
      <c r="CK248" s="206"/>
      <c r="CL248" s="206"/>
      <c r="CM248" s="206"/>
      <c r="CN248" s="206"/>
      <c r="CO248" s="206"/>
      <c r="CP248" s="206"/>
      <c r="CQ248" s="206"/>
      <c r="CR248" s="206"/>
      <c r="CS248" s="206"/>
      <c r="CT248" s="206"/>
      <c r="CU248" s="206"/>
      <c r="CV248" s="206"/>
      <c r="CW248" s="206"/>
      <c r="CX248" s="206"/>
      <c r="CY248" s="206"/>
      <c r="CZ248" s="206"/>
      <c r="DA248" s="206"/>
      <c r="DB248" s="206"/>
      <c r="DC248" s="206"/>
      <c r="DD248" s="206"/>
      <c r="DE248" s="206"/>
      <c r="DF248" s="206"/>
      <c r="DG248" s="206"/>
      <c r="DH248" s="206"/>
      <c r="DI248" s="206"/>
      <c r="DJ248" s="206"/>
      <c r="DK248" s="206"/>
      <c r="DL248" s="206"/>
      <c r="DM248" s="206"/>
      <c r="DN248" s="206"/>
      <c r="DO248" s="206"/>
      <c r="DP248" s="206"/>
      <c r="DQ248" s="206"/>
      <c r="DR248" s="206"/>
      <c r="DS248" s="206"/>
      <c r="DT248" s="206"/>
      <c r="DU248" s="206"/>
      <c r="DV248" s="206"/>
      <c r="DW248" s="206"/>
      <c r="DX248" s="206"/>
      <c r="DY248" s="206"/>
      <c r="DZ248" s="206"/>
      <c r="EA248" s="206"/>
      <c r="EB248" s="206"/>
      <c r="EC248" s="206"/>
      <c r="ED248" s="206"/>
      <c r="EE248" s="206"/>
      <c r="EF248" s="206"/>
      <c r="EG248" s="206"/>
      <c r="EH248" s="206"/>
      <c r="EI248" s="206"/>
      <c r="EJ248" s="206"/>
      <c r="EK248" s="206"/>
      <c r="EL248" s="206"/>
      <c r="EM248" s="206"/>
      <c r="EN248" s="206"/>
      <c r="EO248" s="206"/>
      <c r="EP248" s="206"/>
      <c r="EQ248" s="206"/>
      <c r="ER248" s="206"/>
      <c r="ES248" s="206"/>
      <c r="ET248" s="206"/>
      <c r="EU248" s="206"/>
      <c r="EV248" s="206"/>
      <c r="EW248" s="206"/>
      <c r="EX248" s="206"/>
      <c r="EY248" s="206"/>
      <c r="EZ248" s="206"/>
      <c r="FA248" s="206"/>
      <c r="FB248" s="206"/>
      <c r="FC248" s="206"/>
      <c r="FD248" s="206"/>
      <c r="FE248" s="206"/>
      <c r="FF248" s="206"/>
      <c r="FG248" s="206"/>
      <c r="FH248" s="206"/>
      <c r="FI248" s="206"/>
      <c r="FJ248" s="206"/>
      <c r="FK248" s="206"/>
      <c r="FL248" s="206"/>
      <c r="FM248" s="206"/>
      <c r="FN248" s="206"/>
      <c r="FO248" s="206"/>
      <c r="FP248" s="206"/>
      <c r="FQ248" s="206"/>
      <c r="FR248" s="206"/>
      <c r="FS248" s="206"/>
      <c r="FT248" s="206"/>
      <c r="FU248" s="206"/>
      <c r="FV248" s="206"/>
      <c r="FW248" s="206"/>
      <c r="FX248" s="206"/>
      <c r="FY248" s="206"/>
      <c r="FZ248" s="206"/>
      <c r="GA248" s="206"/>
      <c r="GB248" s="206"/>
      <c r="GC248" s="206"/>
      <c r="GD248" s="206"/>
      <c r="GE248" s="206"/>
      <c r="GF248" s="206"/>
      <c r="GG248" s="206"/>
      <c r="GH248" s="206"/>
      <c r="GI248" s="206"/>
      <c r="GJ248" s="206"/>
      <c r="GK248" s="206"/>
      <c r="GL248" s="206"/>
      <c r="GM248" s="206"/>
      <c r="GN248" s="206"/>
      <c r="GO248" s="206"/>
      <c r="GP248" s="206"/>
      <c r="GQ248" s="206"/>
      <c r="GR248" s="206"/>
      <c r="GS248" s="206"/>
      <c r="GT248" s="206"/>
      <c r="GU248" s="206"/>
      <c r="GV248" s="206"/>
      <c r="GW248" s="206"/>
      <c r="GX248" s="206"/>
      <c r="GY248" s="206"/>
      <c r="GZ248" s="206"/>
      <c r="HA248" s="206"/>
      <c r="HB248" s="206"/>
      <c r="HC248" s="206"/>
      <c r="HD248" s="206"/>
      <c r="HE248" s="206"/>
      <c r="HF248" s="206"/>
      <c r="HG248" s="206"/>
      <c r="HH248" s="206"/>
      <c r="HI248" s="206"/>
      <c r="HJ248" s="206"/>
      <c r="HK248" s="206"/>
      <c r="HL248" s="206"/>
      <c r="HM248" s="206"/>
      <c r="HN248" s="206"/>
      <c r="HO248" s="206"/>
      <c r="HP248" s="206"/>
      <c r="HQ248" s="206"/>
      <c r="HR248" s="206"/>
      <c r="HS248" s="206"/>
      <c r="HT248" s="206"/>
      <c r="HU248" s="206"/>
      <c r="HV248" s="206"/>
      <c r="HW248" s="206"/>
      <c r="HX248" s="206"/>
      <c r="HY248" s="206"/>
      <c r="HZ248" s="206"/>
      <c r="IA248" s="206"/>
      <c r="IB248" s="206"/>
      <c r="IC248" s="206"/>
      <c r="ID248" s="206"/>
      <c r="IE248" s="206"/>
      <c r="IF248" s="206"/>
      <c r="IG248" s="206"/>
      <c r="IH248" s="206"/>
      <c r="II248" s="206"/>
      <c r="IJ248" s="206"/>
      <c r="IK248" s="206"/>
      <c r="IL248" s="206"/>
      <c r="IM248" s="206"/>
      <c r="IN248" s="206"/>
      <c r="IO248" s="206"/>
      <c r="IP248" s="206"/>
      <c r="IQ248" s="206"/>
      <c r="IR248" s="206"/>
      <c r="IS248" s="206"/>
      <c r="IT248" s="206"/>
      <c r="IU248" s="206"/>
      <c r="IV248" s="206"/>
    </row>
    <row r="249" spans="1:256" ht="27" customHeight="1">
      <c r="A249" s="1"/>
      <c r="B249" s="1">
        <v>15</v>
      </c>
      <c r="C249" s="87" t="s">
        <v>206</v>
      </c>
      <c r="D249" s="148">
        <v>1500</v>
      </c>
      <c r="E249" s="23" t="s">
        <v>110</v>
      </c>
      <c r="F249" s="196">
        <v>0</v>
      </c>
      <c r="G249" s="188">
        <f t="shared" si="9"/>
        <v>0</v>
      </c>
      <c r="H249" s="197">
        <v>0.08</v>
      </c>
      <c r="I249" s="196">
        <f t="shared" si="10"/>
        <v>0</v>
      </c>
      <c r="J249" s="196">
        <f t="shared" si="11"/>
        <v>0</v>
      </c>
      <c r="K249" s="9"/>
      <c r="L249" s="9"/>
      <c r="M249" s="9"/>
      <c r="N249" s="9"/>
      <c r="O249" s="9"/>
      <c r="P249" s="206"/>
      <c r="Q249" s="206"/>
      <c r="R249" s="206"/>
      <c r="S249" s="206"/>
      <c r="T249" s="206"/>
      <c r="U249" s="206"/>
      <c r="V249" s="206"/>
      <c r="W249" s="206"/>
      <c r="X249" s="206"/>
      <c r="Y249" s="206"/>
      <c r="Z249" s="206"/>
      <c r="AA249" s="206"/>
      <c r="AB249" s="206"/>
      <c r="AC249" s="206"/>
      <c r="AD249" s="206"/>
      <c r="AE249" s="206"/>
      <c r="AF249" s="206"/>
      <c r="AG249" s="206"/>
      <c r="AH249" s="206"/>
      <c r="AI249" s="206"/>
      <c r="AJ249" s="206"/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6"/>
      <c r="AY249" s="206"/>
      <c r="AZ249" s="206"/>
      <c r="BA249" s="206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  <c r="BZ249" s="206"/>
      <c r="CA249" s="206"/>
      <c r="CB249" s="206"/>
      <c r="CC249" s="206"/>
      <c r="CD249" s="206"/>
      <c r="CE249" s="206"/>
      <c r="CF249" s="206"/>
      <c r="CG249" s="206"/>
      <c r="CH249" s="206"/>
      <c r="CI249" s="206"/>
      <c r="CJ249" s="206"/>
      <c r="CK249" s="206"/>
      <c r="CL249" s="206"/>
      <c r="CM249" s="206"/>
      <c r="CN249" s="206"/>
      <c r="CO249" s="206"/>
      <c r="CP249" s="206"/>
      <c r="CQ249" s="206"/>
      <c r="CR249" s="206"/>
      <c r="CS249" s="206"/>
      <c r="CT249" s="206"/>
      <c r="CU249" s="206"/>
      <c r="CV249" s="206"/>
      <c r="CW249" s="206"/>
      <c r="CX249" s="206"/>
      <c r="CY249" s="206"/>
      <c r="CZ249" s="206"/>
      <c r="DA249" s="206"/>
      <c r="DB249" s="206"/>
      <c r="DC249" s="206"/>
      <c r="DD249" s="206"/>
      <c r="DE249" s="206"/>
      <c r="DF249" s="206"/>
      <c r="DG249" s="206"/>
      <c r="DH249" s="206"/>
      <c r="DI249" s="206"/>
      <c r="DJ249" s="206"/>
      <c r="DK249" s="206"/>
      <c r="DL249" s="206"/>
      <c r="DM249" s="206"/>
      <c r="DN249" s="206"/>
      <c r="DO249" s="206"/>
      <c r="DP249" s="206"/>
      <c r="DQ249" s="206"/>
      <c r="DR249" s="206"/>
      <c r="DS249" s="206"/>
      <c r="DT249" s="206"/>
      <c r="DU249" s="206"/>
      <c r="DV249" s="206"/>
      <c r="DW249" s="206"/>
      <c r="DX249" s="206"/>
      <c r="DY249" s="206"/>
      <c r="DZ249" s="206"/>
      <c r="EA249" s="206"/>
      <c r="EB249" s="206"/>
      <c r="EC249" s="206"/>
      <c r="ED249" s="206"/>
      <c r="EE249" s="206"/>
      <c r="EF249" s="206"/>
      <c r="EG249" s="206"/>
      <c r="EH249" s="206"/>
      <c r="EI249" s="206"/>
      <c r="EJ249" s="206"/>
      <c r="EK249" s="206"/>
      <c r="EL249" s="206"/>
      <c r="EM249" s="206"/>
      <c r="EN249" s="206"/>
      <c r="EO249" s="206"/>
      <c r="EP249" s="206"/>
      <c r="EQ249" s="206"/>
      <c r="ER249" s="206"/>
      <c r="ES249" s="206"/>
      <c r="ET249" s="206"/>
      <c r="EU249" s="206"/>
      <c r="EV249" s="206"/>
      <c r="EW249" s="206"/>
      <c r="EX249" s="206"/>
      <c r="EY249" s="206"/>
      <c r="EZ249" s="206"/>
      <c r="FA249" s="206"/>
      <c r="FB249" s="206"/>
      <c r="FC249" s="206"/>
      <c r="FD249" s="206"/>
      <c r="FE249" s="206"/>
      <c r="FF249" s="206"/>
      <c r="FG249" s="206"/>
      <c r="FH249" s="206"/>
      <c r="FI249" s="206"/>
      <c r="FJ249" s="206"/>
      <c r="FK249" s="206"/>
      <c r="FL249" s="206"/>
      <c r="FM249" s="206"/>
      <c r="FN249" s="206"/>
      <c r="FO249" s="206"/>
      <c r="FP249" s="206"/>
      <c r="FQ249" s="206"/>
      <c r="FR249" s="206"/>
      <c r="FS249" s="206"/>
      <c r="FT249" s="206"/>
      <c r="FU249" s="206"/>
      <c r="FV249" s="206"/>
      <c r="FW249" s="206"/>
      <c r="FX249" s="206"/>
      <c r="FY249" s="206"/>
      <c r="FZ249" s="206"/>
      <c r="GA249" s="206"/>
      <c r="GB249" s="206"/>
      <c r="GC249" s="206"/>
      <c r="GD249" s="206"/>
      <c r="GE249" s="206"/>
      <c r="GF249" s="206"/>
      <c r="GG249" s="206"/>
      <c r="GH249" s="206"/>
      <c r="GI249" s="206"/>
      <c r="GJ249" s="206"/>
      <c r="GK249" s="206"/>
      <c r="GL249" s="206"/>
      <c r="GM249" s="206"/>
      <c r="GN249" s="206"/>
      <c r="GO249" s="206"/>
      <c r="GP249" s="206"/>
      <c r="GQ249" s="206"/>
      <c r="GR249" s="206"/>
      <c r="GS249" s="206"/>
      <c r="GT249" s="206"/>
      <c r="GU249" s="206"/>
      <c r="GV249" s="206"/>
      <c r="GW249" s="206"/>
      <c r="GX249" s="206"/>
      <c r="GY249" s="206"/>
      <c r="GZ249" s="206"/>
      <c r="HA249" s="206"/>
      <c r="HB249" s="206"/>
      <c r="HC249" s="206"/>
      <c r="HD249" s="206"/>
      <c r="HE249" s="206"/>
      <c r="HF249" s="206"/>
      <c r="HG249" s="206"/>
      <c r="HH249" s="206"/>
      <c r="HI249" s="206"/>
      <c r="HJ249" s="206"/>
      <c r="HK249" s="206"/>
      <c r="HL249" s="206"/>
      <c r="HM249" s="206"/>
      <c r="HN249" s="206"/>
      <c r="HO249" s="206"/>
      <c r="HP249" s="206"/>
      <c r="HQ249" s="206"/>
      <c r="HR249" s="206"/>
      <c r="HS249" s="206"/>
      <c r="HT249" s="206"/>
      <c r="HU249" s="206"/>
      <c r="HV249" s="206"/>
      <c r="HW249" s="206"/>
      <c r="HX249" s="206"/>
      <c r="HY249" s="206"/>
      <c r="HZ249" s="206"/>
      <c r="IA249" s="206"/>
      <c r="IB249" s="206"/>
      <c r="IC249" s="206"/>
      <c r="ID249" s="206"/>
      <c r="IE249" s="206"/>
      <c r="IF249" s="206"/>
      <c r="IG249" s="206"/>
      <c r="IH249" s="206"/>
      <c r="II249" s="206"/>
      <c r="IJ249" s="206"/>
      <c r="IK249" s="206"/>
      <c r="IL249" s="206"/>
      <c r="IM249" s="206"/>
      <c r="IN249" s="206"/>
      <c r="IO249" s="206"/>
      <c r="IP249" s="206"/>
      <c r="IQ249" s="206"/>
      <c r="IR249" s="206"/>
      <c r="IS249" s="206"/>
      <c r="IT249" s="206"/>
      <c r="IU249" s="206"/>
      <c r="IV249" s="206"/>
    </row>
    <row r="250" spans="1:256" ht="24.75" customHeight="1">
      <c r="A250" s="1"/>
      <c r="B250" s="1">
        <v>16</v>
      </c>
      <c r="C250" s="87" t="s">
        <v>207</v>
      </c>
      <c r="D250" s="148">
        <v>1000</v>
      </c>
      <c r="E250" s="23" t="s">
        <v>110</v>
      </c>
      <c r="F250" s="196">
        <v>0</v>
      </c>
      <c r="G250" s="188">
        <f t="shared" si="9"/>
        <v>0</v>
      </c>
      <c r="H250" s="197">
        <v>0.08</v>
      </c>
      <c r="I250" s="196">
        <f t="shared" si="10"/>
        <v>0</v>
      </c>
      <c r="J250" s="196">
        <f t="shared" si="11"/>
        <v>0</v>
      </c>
      <c r="K250" s="9"/>
      <c r="L250" s="9"/>
      <c r="M250" s="9"/>
      <c r="N250" s="9"/>
      <c r="O250" s="9"/>
      <c r="P250" s="206"/>
      <c r="Q250" s="206"/>
      <c r="R250" s="206"/>
      <c r="S250" s="206"/>
      <c r="T250" s="206"/>
      <c r="U250" s="206"/>
      <c r="V250" s="206"/>
      <c r="W250" s="206"/>
      <c r="X250" s="206"/>
      <c r="Y250" s="206"/>
      <c r="Z250" s="206"/>
      <c r="AA250" s="206"/>
      <c r="AB250" s="206"/>
      <c r="AC250" s="206"/>
      <c r="AD250" s="206"/>
      <c r="AE250" s="206"/>
      <c r="AF250" s="206"/>
      <c r="AG250" s="206"/>
      <c r="AH250" s="206"/>
      <c r="AI250" s="206"/>
      <c r="AJ250" s="206"/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6"/>
      <c r="AY250" s="206"/>
      <c r="AZ250" s="206"/>
      <c r="BA250" s="206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  <c r="BZ250" s="206"/>
      <c r="CA250" s="206"/>
      <c r="CB250" s="206"/>
      <c r="CC250" s="206"/>
      <c r="CD250" s="206"/>
      <c r="CE250" s="206"/>
      <c r="CF250" s="206"/>
      <c r="CG250" s="206"/>
      <c r="CH250" s="206"/>
      <c r="CI250" s="206"/>
      <c r="CJ250" s="206"/>
      <c r="CK250" s="206"/>
      <c r="CL250" s="206"/>
      <c r="CM250" s="206"/>
      <c r="CN250" s="206"/>
      <c r="CO250" s="206"/>
      <c r="CP250" s="206"/>
      <c r="CQ250" s="206"/>
      <c r="CR250" s="206"/>
      <c r="CS250" s="206"/>
      <c r="CT250" s="206"/>
      <c r="CU250" s="206"/>
      <c r="CV250" s="206"/>
      <c r="CW250" s="206"/>
      <c r="CX250" s="206"/>
      <c r="CY250" s="206"/>
      <c r="CZ250" s="206"/>
      <c r="DA250" s="206"/>
      <c r="DB250" s="206"/>
      <c r="DC250" s="206"/>
      <c r="DD250" s="206"/>
      <c r="DE250" s="206"/>
      <c r="DF250" s="206"/>
      <c r="DG250" s="206"/>
      <c r="DH250" s="206"/>
      <c r="DI250" s="206"/>
      <c r="DJ250" s="206"/>
      <c r="DK250" s="206"/>
      <c r="DL250" s="206"/>
      <c r="DM250" s="206"/>
      <c r="DN250" s="206"/>
      <c r="DO250" s="206"/>
      <c r="DP250" s="206"/>
      <c r="DQ250" s="206"/>
      <c r="DR250" s="206"/>
      <c r="DS250" s="206"/>
      <c r="DT250" s="206"/>
      <c r="DU250" s="206"/>
      <c r="DV250" s="206"/>
      <c r="DW250" s="206"/>
      <c r="DX250" s="206"/>
      <c r="DY250" s="206"/>
      <c r="DZ250" s="206"/>
      <c r="EA250" s="206"/>
      <c r="EB250" s="206"/>
      <c r="EC250" s="206"/>
      <c r="ED250" s="206"/>
      <c r="EE250" s="206"/>
      <c r="EF250" s="206"/>
      <c r="EG250" s="206"/>
      <c r="EH250" s="206"/>
      <c r="EI250" s="206"/>
      <c r="EJ250" s="206"/>
      <c r="EK250" s="206"/>
      <c r="EL250" s="206"/>
      <c r="EM250" s="206"/>
      <c r="EN250" s="206"/>
      <c r="EO250" s="206"/>
      <c r="EP250" s="206"/>
      <c r="EQ250" s="206"/>
      <c r="ER250" s="206"/>
      <c r="ES250" s="206"/>
      <c r="ET250" s="206"/>
      <c r="EU250" s="206"/>
      <c r="EV250" s="206"/>
      <c r="EW250" s="206"/>
      <c r="EX250" s="206"/>
      <c r="EY250" s="206"/>
      <c r="EZ250" s="206"/>
      <c r="FA250" s="206"/>
      <c r="FB250" s="206"/>
      <c r="FC250" s="206"/>
      <c r="FD250" s="206"/>
      <c r="FE250" s="206"/>
      <c r="FF250" s="206"/>
      <c r="FG250" s="206"/>
      <c r="FH250" s="206"/>
      <c r="FI250" s="206"/>
      <c r="FJ250" s="206"/>
      <c r="FK250" s="206"/>
      <c r="FL250" s="206"/>
      <c r="FM250" s="206"/>
      <c r="FN250" s="206"/>
      <c r="FO250" s="206"/>
      <c r="FP250" s="206"/>
      <c r="FQ250" s="206"/>
      <c r="FR250" s="206"/>
      <c r="FS250" s="206"/>
      <c r="FT250" s="206"/>
      <c r="FU250" s="206"/>
      <c r="FV250" s="206"/>
      <c r="FW250" s="206"/>
      <c r="FX250" s="206"/>
      <c r="FY250" s="206"/>
      <c r="FZ250" s="206"/>
      <c r="GA250" s="206"/>
      <c r="GB250" s="206"/>
      <c r="GC250" s="206"/>
      <c r="GD250" s="206"/>
      <c r="GE250" s="206"/>
      <c r="GF250" s="206"/>
      <c r="GG250" s="206"/>
      <c r="GH250" s="206"/>
      <c r="GI250" s="206"/>
      <c r="GJ250" s="206"/>
      <c r="GK250" s="206"/>
      <c r="GL250" s="206"/>
      <c r="GM250" s="206"/>
      <c r="GN250" s="206"/>
      <c r="GO250" s="206"/>
      <c r="GP250" s="206"/>
      <c r="GQ250" s="206"/>
      <c r="GR250" s="206"/>
      <c r="GS250" s="206"/>
      <c r="GT250" s="206"/>
      <c r="GU250" s="206"/>
      <c r="GV250" s="206"/>
      <c r="GW250" s="206"/>
      <c r="GX250" s="206"/>
      <c r="GY250" s="206"/>
      <c r="GZ250" s="206"/>
      <c r="HA250" s="206"/>
      <c r="HB250" s="206"/>
      <c r="HC250" s="206"/>
      <c r="HD250" s="206"/>
      <c r="HE250" s="206"/>
      <c r="HF250" s="206"/>
      <c r="HG250" s="206"/>
      <c r="HH250" s="206"/>
      <c r="HI250" s="206"/>
      <c r="HJ250" s="206"/>
      <c r="HK250" s="206"/>
      <c r="HL250" s="206"/>
      <c r="HM250" s="206"/>
      <c r="HN250" s="206"/>
      <c r="HO250" s="206"/>
      <c r="HP250" s="206"/>
      <c r="HQ250" s="206"/>
      <c r="HR250" s="206"/>
      <c r="HS250" s="206"/>
      <c r="HT250" s="206"/>
      <c r="HU250" s="206"/>
      <c r="HV250" s="206"/>
      <c r="HW250" s="206"/>
      <c r="HX250" s="206"/>
      <c r="HY250" s="206"/>
      <c r="HZ250" s="206"/>
      <c r="IA250" s="206"/>
      <c r="IB250" s="206"/>
      <c r="IC250" s="206"/>
      <c r="ID250" s="206"/>
      <c r="IE250" s="206"/>
      <c r="IF250" s="206"/>
      <c r="IG250" s="206"/>
      <c r="IH250" s="206"/>
      <c r="II250" s="206"/>
      <c r="IJ250" s="206"/>
      <c r="IK250" s="206"/>
      <c r="IL250" s="206"/>
      <c r="IM250" s="206"/>
      <c r="IN250" s="206"/>
      <c r="IO250" s="206"/>
      <c r="IP250" s="206"/>
      <c r="IQ250" s="206"/>
      <c r="IR250" s="206"/>
      <c r="IS250" s="206"/>
      <c r="IT250" s="206"/>
      <c r="IU250" s="206"/>
      <c r="IV250" s="206"/>
    </row>
    <row r="251" spans="1:256" ht="25.5" customHeight="1">
      <c r="A251" s="1"/>
      <c r="B251" s="1">
        <v>17</v>
      </c>
      <c r="C251" s="87" t="s">
        <v>208</v>
      </c>
      <c r="D251" s="148">
        <v>500</v>
      </c>
      <c r="E251" s="23" t="s">
        <v>110</v>
      </c>
      <c r="F251" s="196">
        <v>0</v>
      </c>
      <c r="G251" s="188">
        <f t="shared" si="9"/>
        <v>0</v>
      </c>
      <c r="H251" s="197">
        <v>0.08</v>
      </c>
      <c r="I251" s="196">
        <f t="shared" si="10"/>
        <v>0</v>
      </c>
      <c r="J251" s="196">
        <f t="shared" si="11"/>
        <v>0</v>
      </c>
      <c r="K251" s="9"/>
      <c r="L251" s="9"/>
      <c r="M251" s="9"/>
      <c r="N251" s="9"/>
      <c r="O251" s="9"/>
      <c r="P251" s="206"/>
      <c r="Q251" s="206"/>
      <c r="R251" s="206"/>
      <c r="S251" s="206"/>
      <c r="T251" s="206"/>
      <c r="U251" s="206"/>
      <c r="V251" s="206"/>
      <c r="W251" s="206"/>
      <c r="X251" s="206"/>
      <c r="Y251" s="206"/>
      <c r="Z251" s="206"/>
      <c r="AA251" s="206"/>
      <c r="AB251" s="206"/>
      <c r="AC251" s="206"/>
      <c r="AD251" s="206"/>
      <c r="AE251" s="206"/>
      <c r="AF251" s="206"/>
      <c r="AG251" s="206"/>
      <c r="AH251" s="206"/>
      <c r="AI251" s="206"/>
      <c r="AJ251" s="206"/>
      <c r="AK251" s="206"/>
      <c r="AL251" s="206"/>
      <c r="AM251" s="206"/>
      <c r="AN251" s="206"/>
      <c r="AO251" s="206"/>
      <c r="AP251" s="206"/>
      <c r="AQ251" s="206"/>
      <c r="AR251" s="206"/>
      <c r="AS251" s="206"/>
      <c r="AT251" s="206"/>
      <c r="AU251" s="206"/>
      <c r="AV251" s="206"/>
      <c r="AW251" s="206"/>
      <c r="AX251" s="206"/>
      <c r="AY251" s="206"/>
      <c r="AZ251" s="206"/>
      <c r="BA251" s="206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  <c r="BZ251" s="206"/>
      <c r="CA251" s="206"/>
      <c r="CB251" s="206"/>
      <c r="CC251" s="206"/>
      <c r="CD251" s="206"/>
      <c r="CE251" s="206"/>
      <c r="CF251" s="206"/>
      <c r="CG251" s="206"/>
      <c r="CH251" s="206"/>
      <c r="CI251" s="206"/>
      <c r="CJ251" s="206"/>
      <c r="CK251" s="206"/>
      <c r="CL251" s="206"/>
      <c r="CM251" s="206"/>
      <c r="CN251" s="206"/>
      <c r="CO251" s="206"/>
      <c r="CP251" s="206"/>
      <c r="CQ251" s="206"/>
      <c r="CR251" s="206"/>
      <c r="CS251" s="206"/>
      <c r="CT251" s="206"/>
      <c r="CU251" s="206"/>
      <c r="CV251" s="206"/>
      <c r="CW251" s="206"/>
      <c r="CX251" s="206"/>
      <c r="CY251" s="206"/>
      <c r="CZ251" s="206"/>
      <c r="DA251" s="206"/>
      <c r="DB251" s="206"/>
      <c r="DC251" s="206"/>
      <c r="DD251" s="206"/>
      <c r="DE251" s="206"/>
      <c r="DF251" s="206"/>
      <c r="DG251" s="206"/>
      <c r="DH251" s="206"/>
      <c r="DI251" s="206"/>
      <c r="DJ251" s="206"/>
      <c r="DK251" s="206"/>
      <c r="DL251" s="206"/>
      <c r="DM251" s="206"/>
      <c r="DN251" s="206"/>
      <c r="DO251" s="206"/>
      <c r="DP251" s="206"/>
      <c r="DQ251" s="206"/>
      <c r="DR251" s="206"/>
      <c r="DS251" s="206"/>
      <c r="DT251" s="206"/>
      <c r="DU251" s="206"/>
      <c r="DV251" s="206"/>
      <c r="DW251" s="206"/>
      <c r="DX251" s="206"/>
      <c r="DY251" s="206"/>
      <c r="DZ251" s="206"/>
      <c r="EA251" s="206"/>
      <c r="EB251" s="206"/>
      <c r="EC251" s="206"/>
      <c r="ED251" s="206"/>
      <c r="EE251" s="206"/>
      <c r="EF251" s="206"/>
      <c r="EG251" s="206"/>
      <c r="EH251" s="206"/>
      <c r="EI251" s="206"/>
      <c r="EJ251" s="206"/>
      <c r="EK251" s="206"/>
      <c r="EL251" s="206"/>
      <c r="EM251" s="206"/>
      <c r="EN251" s="206"/>
      <c r="EO251" s="206"/>
      <c r="EP251" s="206"/>
      <c r="EQ251" s="206"/>
      <c r="ER251" s="206"/>
      <c r="ES251" s="206"/>
      <c r="ET251" s="206"/>
      <c r="EU251" s="206"/>
      <c r="EV251" s="206"/>
      <c r="EW251" s="206"/>
      <c r="EX251" s="206"/>
      <c r="EY251" s="206"/>
      <c r="EZ251" s="206"/>
      <c r="FA251" s="206"/>
      <c r="FB251" s="206"/>
      <c r="FC251" s="206"/>
      <c r="FD251" s="206"/>
      <c r="FE251" s="206"/>
      <c r="FF251" s="206"/>
      <c r="FG251" s="206"/>
      <c r="FH251" s="206"/>
      <c r="FI251" s="206"/>
      <c r="FJ251" s="206"/>
      <c r="FK251" s="206"/>
      <c r="FL251" s="206"/>
      <c r="FM251" s="206"/>
      <c r="FN251" s="206"/>
      <c r="FO251" s="206"/>
      <c r="FP251" s="206"/>
      <c r="FQ251" s="206"/>
      <c r="FR251" s="206"/>
      <c r="FS251" s="206"/>
      <c r="FT251" s="206"/>
      <c r="FU251" s="206"/>
      <c r="FV251" s="206"/>
      <c r="FW251" s="206"/>
      <c r="FX251" s="206"/>
      <c r="FY251" s="206"/>
      <c r="FZ251" s="206"/>
      <c r="GA251" s="206"/>
      <c r="GB251" s="206"/>
      <c r="GC251" s="206"/>
      <c r="GD251" s="206"/>
      <c r="GE251" s="206"/>
      <c r="GF251" s="206"/>
      <c r="GG251" s="206"/>
      <c r="GH251" s="206"/>
      <c r="GI251" s="206"/>
      <c r="GJ251" s="206"/>
      <c r="GK251" s="206"/>
      <c r="GL251" s="206"/>
      <c r="GM251" s="206"/>
      <c r="GN251" s="206"/>
      <c r="GO251" s="206"/>
      <c r="GP251" s="206"/>
      <c r="GQ251" s="206"/>
      <c r="GR251" s="206"/>
      <c r="GS251" s="206"/>
      <c r="GT251" s="206"/>
      <c r="GU251" s="206"/>
      <c r="GV251" s="206"/>
      <c r="GW251" s="206"/>
      <c r="GX251" s="206"/>
      <c r="GY251" s="206"/>
      <c r="GZ251" s="206"/>
      <c r="HA251" s="206"/>
      <c r="HB251" s="206"/>
      <c r="HC251" s="206"/>
      <c r="HD251" s="206"/>
      <c r="HE251" s="206"/>
      <c r="HF251" s="206"/>
      <c r="HG251" s="206"/>
      <c r="HH251" s="206"/>
      <c r="HI251" s="206"/>
      <c r="HJ251" s="206"/>
      <c r="HK251" s="206"/>
      <c r="HL251" s="206"/>
      <c r="HM251" s="206"/>
      <c r="HN251" s="206"/>
      <c r="HO251" s="206"/>
      <c r="HP251" s="206"/>
      <c r="HQ251" s="206"/>
      <c r="HR251" s="206"/>
      <c r="HS251" s="206"/>
      <c r="HT251" s="206"/>
      <c r="HU251" s="206"/>
      <c r="HV251" s="206"/>
      <c r="HW251" s="206"/>
      <c r="HX251" s="206"/>
      <c r="HY251" s="206"/>
      <c r="HZ251" s="206"/>
      <c r="IA251" s="206"/>
      <c r="IB251" s="206"/>
      <c r="IC251" s="206"/>
      <c r="ID251" s="206"/>
      <c r="IE251" s="206"/>
      <c r="IF251" s="206"/>
      <c r="IG251" s="206"/>
      <c r="IH251" s="206"/>
      <c r="II251" s="206"/>
      <c r="IJ251" s="206"/>
      <c r="IK251" s="206"/>
      <c r="IL251" s="206"/>
      <c r="IM251" s="206"/>
      <c r="IN251" s="206"/>
      <c r="IO251" s="206"/>
      <c r="IP251" s="206"/>
      <c r="IQ251" s="206"/>
      <c r="IR251" s="206"/>
      <c r="IS251" s="206"/>
      <c r="IT251" s="206"/>
      <c r="IU251" s="206"/>
      <c r="IV251" s="206"/>
    </row>
    <row r="252" spans="1:15" ht="27" customHeight="1">
      <c r="A252" s="184"/>
      <c r="B252" s="186">
        <v>18</v>
      </c>
      <c r="C252" s="87" t="s">
        <v>209</v>
      </c>
      <c r="D252" s="148">
        <v>1000</v>
      </c>
      <c r="E252" s="23" t="s">
        <v>110</v>
      </c>
      <c r="F252" s="196">
        <v>0</v>
      </c>
      <c r="G252" s="188">
        <f t="shared" si="9"/>
        <v>0</v>
      </c>
      <c r="H252" s="197">
        <v>0.08</v>
      </c>
      <c r="I252" s="196">
        <f t="shared" si="10"/>
        <v>0</v>
      </c>
      <c r="J252" s="196">
        <f t="shared" si="11"/>
        <v>0</v>
      </c>
      <c r="K252" s="184"/>
      <c r="L252" s="184"/>
      <c r="M252" s="184"/>
      <c r="N252" s="184"/>
      <c r="O252" s="184"/>
    </row>
    <row r="253" spans="6:10" ht="14.25">
      <c r="F253" s="34" t="s">
        <v>20</v>
      </c>
      <c r="G253" s="168">
        <f>SUM(G235:G252)</f>
        <v>0</v>
      </c>
      <c r="H253" s="169"/>
      <c r="I253" s="168">
        <f>SUM(I235:I252)</f>
        <v>0</v>
      </c>
      <c r="J253" s="168">
        <f>SUM(J235:J252)</f>
        <v>0</v>
      </c>
    </row>
    <row r="255" spans="1:15" ht="59.25" customHeight="1">
      <c r="A255" s="12" t="s">
        <v>210</v>
      </c>
      <c r="B255" s="12" t="s">
        <v>165</v>
      </c>
      <c r="C255" s="101" t="s">
        <v>5</v>
      </c>
      <c r="D255" s="47" t="s">
        <v>6</v>
      </c>
      <c r="E255" s="64" t="s">
        <v>7</v>
      </c>
      <c r="F255" s="102" t="s">
        <v>8</v>
      </c>
      <c r="G255" s="66" t="s">
        <v>9</v>
      </c>
      <c r="H255" s="67" t="s">
        <v>10</v>
      </c>
      <c r="I255" s="19" t="s">
        <v>11</v>
      </c>
      <c r="J255" s="19" t="s">
        <v>12</v>
      </c>
      <c r="K255" s="153" t="s">
        <v>13</v>
      </c>
      <c r="L255" s="153" t="s">
        <v>45</v>
      </c>
      <c r="M255" s="153" t="s">
        <v>15</v>
      </c>
      <c r="N255" s="153" t="s">
        <v>16</v>
      </c>
      <c r="O255" s="21" t="s">
        <v>17</v>
      </c>
    </row>
    <row r="256" spans="1:256" ht="49.5" customHeight="1">
      <c r="A256" s="1"/>
      <c r="B256" s="1">
        <v>1</v>
      </c>
      <c r="C256" s="87" t="s">
        <v>211</v>
      </c>
      <c r="D256" s="148">
        <v>1500</v>
      </c>
      <c r="E256" s="23" t="s">
        <v>19</v>
      </c>
      <c r="F256" s="196">
        <v>0</v>
      </c>
      <c r="G256" s="188">
        <f>D256*F256</f>
        <v>0</v>
      </c>
      <c r="H256" s="197">
        <v>0.08</v>
      </c>
      <c r="I256" s="196">
        <f>G256*H256</f>
        <v>0</v>
      </c>
      <c r="J256" s="196">
        <f>G256+I256</f>
        <v>0</v>
      </c>
      <c r="K256" s="9"/>
      <c r="L256" s="9"/>
      <c r="M256" s="9"/>
      <c r="N256" s="9"/>
      <c r="O256" s="9"/>
      <c r="P256" s="206"/>
      <c r="Q256" s="206"/>
      <c r="R256" s="206"/>
      <c r="S256" s="206"/>
      <c r="T256" s="206"/>
      <c r="U256" s="206"/>
      <c r="V256" s="206"/>
      <c r="W256" s="206"/>
      <c r="X256" s="206"/>
      <c r="Y256" s="206"/>
      <c r="Z256" s="206"/>
      <c r="AA256" s="206"/>
      <c r="AB256" s="206"/>
      <c r="AC256" s="206"/>
      <c r="AD256" s="206"/>
      <c r="AE256" s="206"/>
      <c r="AF256" s="206"/>
      <c r="AG256" s="206"/>
      <c r="AH256" s="206"/>
      <c r="AI256" s="206"/>
      <c r="AJ256" s="206"/>
      <c r="AK256" s="206"/>
      <c r="AL256" s="206"/>
      <c r="AM256" s="206"/>
      <c r="AN256" s="206"/>
      <c r="AO256" s="206"/>
      <c r="AP256" s="206"/>
      <c r="AQ256" s="206"/>
      <c r="AR256" s="206"/>
      <c r="AS256" s="206"/>
      <c r="AT256" s="206"/>
      <c r="AU256" s="206"/>
      <c r="AV256" s="206"/>
      <c r="AW256" s="206"/>
      <c r="AX256" s="206"/>
      <c r="AY256" s="206"/>
      <c r="AZ256" s="206"/>
      <c r="BA256" s="206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  <c r="BZ256" s="206"/>
      <c r="CA256" s="206"/>
      <c r="CB256" s="206"/>
      <c r="CC256" s="206"/>
      <c r="CD256" s="206"/>
      <c r="CE256" s="206"/>
      <c r="CF256" s="206"/>
      <c r="CG256" s="206"/>
      <c r="CH256" s="206"/>
      <c r="CI256" s="206"/>
      <c r="CJ256" s="206"/>
      <c r="CK256" s="206"/>
      <c r="CL256" s="206"/>
      <c r="CM256" s="206"/>
      <c r="CN256" s="206"/>
      <c r="CO256" s="206"/>
      <c r="CP256" s="206"/>
      <c r="CQ256" s="206"/>
      <c r="CR256" s="206"/>
      <c r="CS256" s="206"/>
      <c r="CT256" s="206"/>
      <c r="CU256" s="206"/>
      <c r="CV256" s="206"/>
      <c r="CW256" s="206"/>
      <c r="CX256" s="206"/>
      <c r="CY256" s="206"/>
      <c r="CZ256" s="206"/>
      <c r="DA256" s="206"/>
      <c r="DB256" s="206"/>
      <c r="DC256" s="206"/>
      <c r="DD256" s="206"/>
      <c r="DE256" s="206"/>
      <c r="DF256" s="206"/>
      <c r="DG256" s="206"/>
      <c r="DH256" s="206"/>
      <c r="DI256" s="206"/>
      <c r="DJ256" s="206"/>
      <c r="DK256" s="206"/>
      <c r="DL256" s="206"/>
      <c r="DM256" s="206"/>
      <c r="DN256" s="206"/>
      <c r="DO256" s="206"/>
      <c r="DP256" s="206"/>
      <c r="DQ256" s="206"/>
      <c r="DR256" s="206"/>
      <c r="DS256" s="206"/>
      <c r="DT256" s="206"/>
      <c r="DU256" s="206"/>
      <c r="DV256" s="206"/>
      <c r="DW256" s="206"/>
      <c r="DX256" s="206"/>
      <c r="DY256" s="206"/>
      <c r="DZ256" s="206"/>
      <c r="EA256" s="206"/>
      <c r="EB256" s="206"/>
      <c r="EC256" s="206"/>
      <c r="ED256" s="206"/>
      <c r="EE256" s="206"/>
      <c r="EF256" s="206"/>
      <c r="EG256" s="206"/>
      <c r="EH256" s="206"/>
      <c r="EI256" s="206"/>
      <c r="EJ256" s="206"/>
      <c r="EK256" s="206"/>
      <c r="EL256" s="206"/>
      <c r="EM256" s="206"/>
      <c r="EN256" s="206"/>
      <c r="EO256" s="206"/>
      <c r="EP256" s="206"/>
      <c r="EQ256" s="206"/>
      <c r="ER256" s="206"/>
      <c r="ES256" s="206"/>
      <c r="ET256" s="206"/>
      <c r="EU256" s="206"/>
      <c r="EV256" s="206"/>
      <c r="EW256" s="206"/>
      <c r="EX256" s="206"/>
      <c r="EY256" s="206"/>
      <c r="EZ256" s="206"/>
      <c r="FA256" s="206"/>
      <c r="FB256" s="206"/>
      <c r="FC256" s="206"/>
      <c r="FD256" s="206"/>
      <c r="FE256" s="206"/>
      <c r="FF256" s="206"/>
      <c r="FG256" s="206"/>
      <c r="FH256" s="206"/>
      <c r="FI256" s="206"/>
      <c r="FJ256" s="206"/>
      <c r="FK256" s="206"/>
      <c r="FL256" s="206"/>
      <c r="FM256" s="206"/>
      <c r="FN256" s="206"/>
      <c r="FO256" s="206"/>
      <c r="FP256" s="206"/>
      <c r="FQ256" s="206"/>
      <c r="FR256" s="206"/>
      <c r="FS256" s="206"/>
      <c r="FT256" s="206"/>
      <c r="FU256" s="206"/>
      <c r="FV256" s="206"/>
      <c r="FW256" s="206"/>
      <c r="FX256" s="206"/>
      <c r="FY256" s="206"/>
      <c r="FZ256" s="206"/>
      <c r="GA256" s="206"/>
      <c r="GB256" s="206"/>
      <c r="GC256" s="206"/>
      <c r="GD256" s="206"/>
      <c r="GE256" s="206"/>
      <c r="GF256" s="206"/>
      <c r="GG256" s="206"/>
      <c r="GH256" s="206"/>
      <c r="GI256" s="206"/>
      <c r="GJ256" s="206"/>
      <c r="GK256" s="206"/>
      <c r="GL256" s="206"/>
      <c r="GM256" s="206"/>
      <c r="GN256" s="206"/>
      <c r="GO256" s="206"/>
      <c r="GP256" s="206"/>
      <c r="GQ256" s="206"/>
      <c r="GR256" s="206"/>
      <c r="GS256" s="206"/>
      <c r="GT256" s="206"/>
      <c r="GU256" s="206"/>
      <c r="GV256" s="206"/>
      <c r="GW256" s="206"/>
      <c r="GX256" s="206"/>
      <c r="GY256" s="206"/>
      <c r="GZ256" s="206"/>
      <c r="HA256" s="206"/>
      <c r="HB256" s="206"/>
      <c r="HC256" s="206"/>
      <c r="HD256" s="206"/>
      <c r="HE256" s="206"/>
      <c r="HF256" s="206"/>
      <c r="HG256" s="206"/>
      <c r="HH256" s="206"/>
      <c r="HI256" s="206"/>
      <c r="HJ256" s="206"/>
      <c r="HK256" s="206"/>
      <c r="HL256" s="206"/>
      <c r="HM256" s="206"/>
      <c r="HN256" s="206"/>
      <c r="HO256" s="206"/>
      <c r="HP256" s="206"/>
      <c r="HQ256" s="206"/>
      <c r="HR256" s="206"/>
      <c r="HS256" s="206"/>
      <c r="HT256" s="206"/>
      <c r="HU256" s="206"/>
      <c r="HV256" s="206"/>
      <c r="HW256" s="206"/>
      <c r="HX256" s="206"/>
      <c r="HY256" s="206"/>
      <c r="HZ256" s="206"/>
      <c r="IA256" s="206"/>
      <c r="IB256" s="206"/>
      <c r="IC256" s="206"/>
      <c r="ID256" s="206"/>
      <c r="IE256" s="206"/>
      <c r="IF256" s="206"/>
      <c r="IG256" s="206"/>
      <c r="IH256" s="206"/>
      <c r="II256" s="206"/>
      <c r="IJ256" s="206"/>
      <c r="IK256" s="206"/>
      <c r="IL256" s="206"/>
      <c r="IM256" s="206"/>
      <c r="IN256" s="206"/>
      <c r="IO256" s="206"/>
      <c r="IP256" s="206"/>
      <c r="IQ256" s="206"/>
      <c r="IR256" s="206"/>
      <c r="IS256" s="206"/>
      <c r="IT256" s="206"/>
      <c r="IU256" s="206"/>
      <c r="IV256" s="206"/>
    </row>
    <row r="257" spans="1:256" ht="48.75" customHeight="1">
      <c r="A257" s="1"/>
      <c r="B257" s="1">
        <v>2</v>
      </c>
      <c r="C257" s="87" t="s">
        <v>212</v>
      </c>
      <c r="D257" s="148">
        <v>3000</v>
      </c>
      <c r="E257" s="23" t="s">
        <v>19</v>
      </c>
      <c r="F257" s="196">
        <v>0</v>
      </c>
      <c r="G257" s="188">
        <f>D257*F257</f>
        <v>0</v>
      </c>
      <c r="H257" s="197">
        <v>0.08</v>
      </c>
      <c r="I257" s="196">
        <f>G257*H257</f>
        <v>0</v>
      </c>
      <c r="J257" s="196">
        <f>G257+I257</f>
        <v>0</v>
      </c>
      <c r="K257" s="9"/>
      <c r="L257" s="9"/>
      <c r="M257" s="9"/>
      <c r="N257" s="9"/>
      <c r="O257" s="9"/>
      <c r="P257" s="206"/>
      <c r="Q257" s="206"/>
      <c r="R257" s="206"/>
      <c r="S257" s="206"/>
      <c r="T257" s="206"/>
      <c r="U257" s="206"/>
      <c r="V257" s="206"/>
      <c r="W257" s="206"/>
      <c r="X257" s="206"/>
      <c r="Y257" s="206"/>
      <c r="Z257" s="206"/>
      <c r="AA257" s="206"/>
      <c r="AB257" s="206"/>
      <c r="AC257" s="206"/>
      <c r="AD257" s="206"/>
      <c r="AE257" s="206"/>
      <c r="AF257" s="206"/>
      <c r="AG257" s="206"/>
      <c r="AH257" s="206"/>
      <c r="AI257" s="206"/>
      <c r="AJ257" s="206"/>
      <c r="AK257" s="206"/>
      <c r="AL257" s="206"/>
      <c r="AM257" s="206"/>
      <c r="AN257" s="206"/>
      <c r="AO257" s="206"/>
      <c r="AP257" s="206"/>
      <c r="AQ257" s="206"/>
      <c r="AR257" s="206"/>
      <c r="AS257" s="206"/>
      <c r="AT257" s="206"/>
      <c r="AU257" s="206"/>
      <c r="AV257" s="206"/>
      <c r="AW257" s="206"/>
      <c r="AX257" s="206"/>
      <c r="AY257" s="206"/>
      <c r="AZ257" s="206"/>
      <c r="BA257" s="206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  <c r="BZ257" s="206"/>
      <c r="CA257" s="206"/>
      <c r="CB257" s="206"/>
      <c r="CC257" s="206"/>
      <c r="CD257" s="206"/>
      <c r="CE257" s="206"/>
      <c r="CF257" s="206"/>
      <c r="CG257" s="206"/>
      <c r="CH257" s="206"/>
      <c r="CI257" s="206"/>
      <c r="CJ257" s="206"/>
      <c r="CK257" s="206"/>
      <c r="CL257" s="206"/>
      <c r="CM257" s="206"/>
      <c r="CN257" s="206"/>
      <c r="CO257" s="206"/>
      <c r="CP257" s="206"/>
      <c r="CQ257" s="206"/>
      <c r="CR257" s="206"/>
      <c r="CS257" s="206"/>
      <c r="CT257" s="206"/>
      <c r="CU257" s="206"/>
      <c r="CV257" s="206"/>
      <c r="CW257" s="206"/>
      <c r="CX257" s="206"/>
      <c r="CY257" s="206"/>
      <c r="CZ257" s="206"/>
      <c r="DA257" s="206"/>
      <c r="DB257" s="206"/>
      <c r="DC257" s="206"/>
      <c r="DD257" s="206"/>
      <c r="DE257" s="206"/>
      <c r="DF257" s="206"/>
      <c r="DG257" s="206"/>
      <c r="DH257" s="206"/>
      <c r="DI257" s="206"/>
      <c r="DJ257" s="206"/>
      <c r="DK257" s="206"/>
      <c r="DL257" s="206"/>
      <c r="DM257" s="206"/>
      <c r="DN257" s="206"/>
      <c r="DO257" s="206"/>
      <c r="DP257" s="206"/>
      <c r="DQ257" s="206"/>
      <c r="DR257" s="206"/>
      <c r="DS257" s="206"/>
      <c r="DT257" s="206"/>
      <c r="DU257" s="206"/>
      <c r="DV257" s="206"/>
      <c r="DW257" s="206"/>
      <c r="DX257" s="206"/>
      <c r="DY257" s="206"/>
      <c r="DZ257" s="206"/>
      <c r="EA257" s="206"/>
      <c r="EB257" s="206"/>
      <c r="EC257" s="206"/>
      <c r="ED257" s="206"/>
      <c r="EE257" s="206"/>
      <c r="EF257" s="206"/>
      <c r="EG257" s="206"/>
      <c r="EH257" s="206"/>
      <c r="EI257" s="206"/>
      <c r="EJ257" s="206"/>
      <c r="EK257" s="206"/>
      <c r="EL257" s="206"/>
      <c r="EM257" s="206"/>
      <c r="EN257" s="206"/>
      <c r="EO257" s="206"/>
      <c r="EP257" s="206"/>
      <c r="EQ257" s="206"/>
      <c r="ER257" s="206"/>
      <c r="ES257" s="206"/>
      <c r="ET257" s="206"/>
      <c r="EU257" s="206"/>
      <c r="EV257" s="206"/>
      <c r="EW257" s="206"/>
      <c r="EX257" s="206"/>
      <c r="EY257" s="206"/>
      <c r="EZ257" s="206"/>
      <c r="FA257" s="206"/>
      <c r="FB257" s="206"/>
      <c r="FC257" s="206"/>
      <c r="FD257" s="206"/>
      <c r="FE257" s="206"/>
      <c r="FF257" s="206"/>
      <c r="FG257" s="206"/>
      <c r="FH257" s="206"/>
      <c r="FI257" s="206"/>
      <c r="FJ257" s="206"/>
      <c r="FK257" s="206"/>
      <c r="FL257" s="206"/>
      <c r="FM257" s="206"/>
      <c r="FN257" s="206"/>
      <c r="FO257" s="206"/>
      <c r="FP257" s="206"/>
      <c r="FQ257" s="206"/>
      <c r="FR257" s="206"/>
      <c r="FS257" s="206"/>
      <c r="FT257" s="206"/>
      <c r="FU257" s="206"/>
      <c r="FV257" s="206"/>
      <c r="FW257" s="206"/>
      <c r="FX257" s="206"/>
      <c r="FY257" s="206"/>
      <c r="FZ257" s="206"/>
      <c r="GA257" s="206"/>
      <c r="GB257" s="206"/>
      <c r="GC257" s="206"/>
      <c r="GD257" s="206"/>
      <c r="GE257" s="206"/>
      <c r="GF257" s="206"/>
      <c r="GG257" s="206"/>
      <c r="GH257" s="206"/>
      <c r="GI257" s="206"/>
      <c r="GJ257" s="206"/>
      <c r="GK257" s="206"/>
      <c r="GL257" s="206"/>
      <c r="GM257" s="206"/>
      <c r="GN257" s="206"/>
      <c r="GO257" s="206"/>
      <c r="GP257" s="206"/>
      <c r="GQ257" s="206"/>
      <c r="GR257" s="206"/>
      <c r="GS257" s="206"/>
      <c r="GT257" s="206"/>
      <c r="GU257" s="206"/>
      <c r="GV257" s="206"/>
      <c r="GW257" s="206"/>
      <c r="GX257" s="206"/>
      <c r="GY257" s="206"/>
      <c r="GZ257" s="206"/>
      <c r="HA257" s="206"/>
      <c r="HB257" s="206"/>
      <c r="HC257" s="206"/>
      <c r="HD257" s="206"/>
      <c r="HE257" s="206"/>
      <c r="HF257" s="206"/>
      <c r="HG257" s="206"/>
      <c r="HH257" s="206"/>
      <c r="HI257" s="206"/>
      <c r="HJ257" s="206"/>
      <c r="HK257" s="206"/>
      <c r="HL257" s="206"/>
      <c r="HM257" s="206"/>
      <c r="HN257" s="206"/>
      <c r="HO257" s="206"/>
      <c r="HP257" s="206"/>
      <c r="HQ257" s="206"/>
      <c r="HR257" s="206"/>
      <c r="HS257" s="206"/>
      <c r="HT257" s="206"/>
      <c r="HU257" s="206"/>
      <c r="HV257" s="206"/>
      <c r="HW257" s="206"/>
      <c r="HX257" s="206"/>
      <c r="HY257" s="206"/>
      <c r="HZ257" s="206"/>
      <c r="IA257" s="206"/>
      <c r="IB257" s="206"/>
      <c r="IC257" s="206"/>
      <c r="ID257" s="206"/>
      <c r="IE257" s="206"/>
      <c r="IF257" s="206"/>
      <c r="IG257" s="206"/>
      <c r="IH257" s="206"/>
      <c r="II257" s="206"/>
      <c r="IJ257" s="206"/>
      <c r="IK257" s="206"/>
      <c r="IL257" s="206"/>
      <c r="IM257" s="206"/>
      <c r="IN257" s="206"/>
      <c r="IO257" s="206"/>
      <c r="IP257" s="206"/>
      <c r="IQ257" s="206"/>
      <c r="IR257" s="206"/>
      <c r="IS257" s="206"/>
      <c r="IT257" s="206"/>
      <c r="IU257" s="206"/>
      <c r="IV257" s="206"/>
    </row>
    <row r="258" spans="1:256" ht="47.25" customHeight="1">
      <c r="A258" s="1"/>
      <c r="B258" s="1">
        <v>3</v>
      </c>
      <c r="C258" s="87" t="s">
        <v>213</v>
      </c>
      <c r="D258" s="148">
        <v>1500</v>
      </c>
      <c r="E258" s="23" t="s">
        <v>19</v>
      </c>
      <c r="F258" s="196">
        <v>0</v>
      </c>
      <c r="G258" s="188">
        <f>D258*F258</f>
        <v>0</v>
      </c>
      <c r="H258" s="197">
        <v>0.08</v>
      </c>
      <c r="I258" s="196">
        <f>G258*H258</f>
        <v>0</v>
      </c>
      <c r="J258" s="196">
        <f>G258+I258</f>
        <v>0</v>
      </c>
      <c r="K258" s="9"/>
      <c r="L258" s="9"/>
      <c r="M258" s="9"/>
      <c r="N258" s="9"/>
      <c r="O258" s="9"/>
      <c r="P258" s="206"/>
      <c r="Q258" s="206"/>
      <c r="R258" s="206"/>
      <c r="S258" s="206"/>
      <c r="T258" s="206"/>
      <c r="U258" s="206"/>
      <c r="V258" s="206"/>
      <c r="W258" s="206"/>
      <c r="X258" s="206"/>
      <c r="Y258" s="206"/>
      <c r="Z258" s="206"/>
      <c r="AA258" s="206"/>
      <c r="AB258" s="206"/>
      <c r="AC258" s="206"/>
      <c r="AD258" s="206"/>
      <c r="AE258" s="206"/>
      <c r="AF258" s="206"/>
      <c r="AG258" s="206"/>
      <c r="AH258" s="206"/>
      <c r="AI258" s="206"/>
      <c r="AJ258" s="206"/>
      <c r="AK258" s="206"/>
      <c r="AL258" s="206"/>
      <c r="AM258" s="206"/>
      <c r="AN258" s="206"/>
      <c r="AO258" s="206"/>
      <c r="AP258" s="206"/>
      <c r="AQ258" s="206"/>
      <c r="AR258" s="206"/>
      <c r="AS258" s="206"/>
      <c r="AT258" s="206"/>
      <c r="AU258" s="206"/>
      <c r="AV258" s="206"/>
      <c r="AW258" s="206"/>
      <c r="AX258" s="206"/>
      <c r="AY258" s="206"/>
      <c r="AZ258" s="206"/>
      <c r="BA258" s="206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  <c r="BZ258" s="206"/>
      <c r="CA258" s="206"/>
      <c r="CB258" s="206"/>
      <c r="CC258" s="206"/>
      <c r="CD258" s="206"/>
      <c r="CE258" s="206"/>
      <c r="CF258" s="206"/>
      <c r="CG258" s="206"/>
      <c r="CH258" s="206"/>
      <c r="CI258" s="206"/>
      <c r="CJ258" s="206"/>
      <c r="CK258" s="206"/>
      <c r="CL258" s="206"/>
      <c r="CM258" s="206"/>
      <c r="CN258" s="206"/>
      <c r="CO258" s="206"/>
      <c r="CP258" s="206"/>
      <c r="CQ258" s="206"/>
      <c r="CR258" s="206"/>
      <c r="CS258" s="206"/>
      <c r="CT258" s="206"/>
      <c r="CU258" s="206"/>
      <c r="CV258" s="206"/>
      <c r="CW258" s="206"/>
      <c r="CX258" s="206"/>
      <c r="CY258" s="206"/>
      <c r="CZ258" s="206"/>
      <c r="DA258" s="206"/>
      <c r="DB258" s="206"/>
      <c r="DC258" s="206"/>
      <c r="DD258" s="206"/>
      <c r="DE258" s="206"/>
      <c r="DF258" s="206"/>
      <c r="DG258" s="206"/>
      <c r="DH258" s="206"/>
      <c r="DI258" s="206"/>
      <c r="DJ258" s="206"/>
      <c r="DK258" s="206"/>
      <c r="DL258" s="206"/>
      <c r="DM258" s="206"/>
      <c r="DN258" s="206"/>
      <c r="DO258" s="206"/>
      <c r="DP258" s="206"/>
      <c r="DQ258" s="206"/>
      <c r="DR258" s="206"/>
      <c r="DS258" s="206"/>
      <c r="DT258" s="206"/>
      <c r="DU258" s="206"/>
      <c r="DV258" s="206"/>
      <c r="DW258" s="206"/>
      <c r="DX258" s="206"/>
      <c r="DY258" s="206"/>
      <c r="DZ258" s="206"/>
      <c r="EA258" s="206"/>
      <c r="EB258" s="206"/>
      <c r="EC258" s="206"/>
      <c r="ED258" s="206"/>
      <c r="EE258" s="206"/>
      <c r="EF258" s="206"/>
      <c r="EG258" s="206"/>
      <c r="EH258" s="206"/>
      <c r="EI258" s="206"/>
      <c r="EJ258" s="206"/>
      <c r="EK258" s="206"/>
      <c r="EL258" s="206"/>
      <c r="EM258" s="206"/>
      <c r="EN258" s="206"/>
      <c r="EO258" s="206"/>
      <c r="EP258" s="206"/>
      <c r="EQ258" s="206"/>
      <c r="ER258" s="206"/>
      <c r="ES258" s="206"/>
      <c r="ET258" s="206"/>
      <c r="EU258" s="206"/>
      <c r="EV258" s="206"/>
      <c r="EW258" s="206"/>
      <c r="EX258" s="206"/>
      <c r="EY258" s="206"/>
      <c r="EZ258" s="206"/>
      <c r="FA258" s="206"/>
      <c r="FB258" s="206"/>
      <c r="FC258" s="206"/>
      <c r="FD258" s="206"/>
      <c r="FE258" s="206"/>
      <c r="FF258" s="206"/>
      <c r="FG258" s="206"/>
      <c r="FH258" s="206"/>
      <c r="FI258" s="206"/>
      <c r="FJ258" s="206"/>
      <c r="FK258" s="206"/>
      <c r="FL258" s="206"/>
      <c r="FM258" s="206"/>
      <c r="FN258" s="206"/>
      <c r="FO258" s="206"/>
      <c r="FP258" s="206"/>
      <c r="FQ258" s="206"/>
      <c r="FR258" s="206"/>
      <c r="FS258" s="206"/>
      <c r="FT258" s="206"/>
      <c r="FU258" s="206"/>
      <c r="FV258" s="206"/>
      <c r="FW258" s="206"/>
      <c r="FX258" s="206"/>
      <c r="FY258" s="206"/>
      <c r="FZ258" s="206"/>
      <c r="GA258" s="206"/>
      <c r="GB258" s="206"/>
      <c r="GC258" s="206"/>
      <c r="GD258" s="206"/>
      <c r="GE258" s="206"/>
      <c r="GF258" s="206"/>
      <c r="GG258" s="206"/>
      <c r="GH258" s="206"/>
      <c r="GI258" s="206"/>
      <c r="GJ258" s="206"/>
      <c r="GK258" s="206"/>
      <c r="GL258" s="206"/>
      <c r="GM258" s="206"/>
      <c r="GN258" s="206"/>
      <c r="GO258" s="206"/>
      <c r="GP258" s="206"/>
      <c r="GQ258" s="206"/>
      <c r="GR258" s="206"/>
      <c r="GS258" s="206"/>
      <c r="GT258" s="206"/>
      <c r="GU258" s="206"/>
      <c r="GV258" s="206"/>
      <c r="GW258" s="206"/>
      <c r="GX258" s="206"/>
      <c r="GY258" s="206"/>
      <c r="GZ258" s="206"/>
      <c r="HA258" s="206"/>
      <c r="HB258" s="206"/>
      <c r="HC258" s="206"/>
      <c r="HD258" s="206"/>
      <c r="HE258" s="206"/>
      <c r="HF258" s="206"/>
      <c r="HG258" s="206"/>
      <c r="HH258" s="206"/>
      <c r="HI258" s="206"/>
      <c r="HJ258" s="206"/>
      <c r="HK258" s="206"/>
      <c r="HL258" s="206"/>
      <c r="HM258" s="206"/>
      <c r="HN258" s="206"/>
      <c r="HO258" s="206"/>
      <c r="HP258" s="206"/>
      <c r="HQ258" s="206"/>
      <c r="HR258" s="206"/>
      <c r="HS258" s="206"/>
      <c r="HT258" s="206"/>
      <c r="HU258" s="206"/>
      <c r="HV258" s="206"/>
      <c r="HW258" s="206"/>
      <c r="HX258" s="206"/>
      <c r="HY258" s="206"/>
      <c r="HZ258" s="206"/>
      <c r="IA258" s="206"/>
      <c r="IB258" s="206"/>
      <c r="IC258" s="206"/>
      <c r="ID258" s="206"/>
      <c r="IE258" s="206"/>
      <c r="IF258" s="206"/>
      <c r="IG258" s="206"/>
      <c r="IH258" s="206"/>
      <c r="II258" s="206"/>
      <c r="IJ258" s="206"/>
      <c r="IK258" s="206"/>
      <c r="IL258" s="206"/>
      <c r="IM258" s="206"/>
      <c r="IN258" s="206"/>
      <c r="IO258" s="206"/>
      <c r="IP258" s="206"/>
      <c r="IQ258" s="206"/>
      <c r="IR258" s="206"/>
      <c r="IS258" s="206"/>
      <c r="IT258" s="206"/>
      <c r="IU258" s="206"/>
      <c r="IV258" s="206"/>
    </row>
    <row r="259" spans="1:256" ht="14.25" customHeight="1">
      <c r="A259" s="1"/>
      <c r="B259" s="1">
        <v>4</v>
      </c>
      <c r="C259" s="198" t="s">
        <v>214</v>
      </c>
      <c r="D259" s="148">
        <v>20</v>
      </c>
      <c r="E259" s="23" t="s">
        <v>19</v>
      </c>
      <c r="F259" s="196">
        <v>0</v>
      </c>
      <c r="G259" s="188">
        <f>D259*F259</f>
        <v>0</v>
      </c>
      <c r="H259" s="197">
        <v>0.08</v>
      </c>
      <c r="I259" s="196">
        <f>G259*H259</f>
        <v>0</v>
      </c>
      <c r="J259" s="196">
        <f>G259+I259</f>
        <v>0</v>
      </c>
      <c r="K259" s="9"/>
      <c r="L259" s="9"/>
      <c r="M259" s="9"/>
      <c r="N259" s="9"/>
      <c r="O259" s="9"/>
      <c r="P259" s="206"/>
      <c r="Q259" s="206"/>
      <c r="R259" s="206"/>
      <c r="S259" s="206"/>
      <c r="T259" s="206"/>
      <c r="U259" s="206"/>
      <c r="V259" s="206"/>
      <c r="W259" s="206"/>
      <c r="X259" s="206"/>
      <c r="Y259" s="206"/>
      <c r="Z259" s="206"/>
      <c r="AA259" s="206"/>
      <c r="AB259" s="206"/>
      <c r="AC259" s="206"/>
      <c r="AD259" s="206"/>
      <c r="AE259" s="206"/>
      <c r="AF259" s="206"/>
      <c r="AG259" s="206"/>
      <c r="AH259" s="206"/>
      <c r="AI259" s="206"/>
      <c r="AJ259" s="206"/>
      <c r="AK259" s="206"/>
      <c r="AL259" s="206"/>
      <c r="AM259" s="206"/>
      <c r="AN259" s="206"/>
      <c r="AO259" s="206"/>
      <c r="AP259" s="206"/>
      <c r="AQ259" s="206"/>
      <c r="AR259" s="206"/>
      <c r="AS259" s="206"/>
      <c r="AT259" s="206"/>
      <c r="AU259" s="206"/>
      <c r="AV259" s="206"/>
      <c r="AW259" s="206"/>
      <c r="AX259" s="206"/>
      <c r="AY259" s="206"/>
      <c r="AZ259" s="206"/>
      <c r="BA259" s="206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  <c r="BZ259" s="206"/>
      <c r="CA259" s="206"/>
      <c r="CB259" s="206"/>
      <c r="CC259" s="206"/>
      <c r="CD259" s="206"/>
      <c r="CE259" s="206"/>
      <c r="CF259" s="206"/>
      <c r="CG259" s="206"/>
      <c r="CH259" s="206"/>
      <c r="CI259" s="206"/>
      <c r="CJ259" s="206"/>
      <c r="CK259" s="206"/>
      <c r="CL259" s="206"/>
      <c r="CM259" s="206"/>
      <c r="CN259" s="206"/>
      <c r="CO259" s="206"/>
      <c r="CP259" s="206"/>
      <c r="CQ259" s="206"/>
      <c r="CR259" s="206"/>
      <c r="CS259" s="206"/>
      <c r="CT259" s="206"/>
      <c r="CU259" s="206"/>
      <c r="CV259" s="206"/>
      <c r="CW259" s="206"/>
      <c r="CX259" s="206"/>
      <c r="CY259" s="206"/>
      <c r="CZ259" s="206"/>
      <c r="DA259" s="206"/>
      <c r="DB259" s="206"/>
      <c r="DC259" s="206"/>
      <c r="DD259" s="206"/>
      <c r="DE259" s="206"/>
      <c r="DF259" s="206"/>
      <c r="DG259" s="206"/>
      <c r="DH259" s="206"/>
      <c r="DI259" s="206"/>
      <c r="DJ259" s="206"/>
      <c r="DK259" s="206"/>
      <c r="DL259" s="206"/>
      <c r="DM259" s="206"/>
      <c r="DN259" s="206"/>
      <c r="DO259" s="206"/>
      <c r="DP259" s="206"/>
      <c r="DQ259" s="206"/>
      <c r="DR259" s="206"/>
      <c r="DS259" s="206"/>
      <c r="DT259" s="206"/>
      <c r="DU259" s="206"/>
      <c r="DV259" s="206"/>
      <c r="DW259" s="206"/>
      <c r="DX259" s="206"/>
      <c r="DY259" s="206"/>
      <c r="DZ259" s="206"/>
      <c r="EA259" s="206"/>
      <c r="EB259" s="206"/>
      <c r="EC259" s="206"/>
      <c r="ED259" s="206"/>
      <c r="EE259" s="206"/>
      <c r="EF259" s="206"/>
      <c r="EG259" s="206"/>
      <c r="EH259" s="206"/>
      <c r="EI259" s="206"/>
      <c r="EJ259" s="206"/>
      <c r="EK259" s="206"/>
      <c r="EL259" s="206"/>
      <c r="EM259" s="206"/>
      <c r="EN259" s="206"/>
      <c r="EO259" s="206"/>
      <c r="EP259" s="206"/>
      <c r="EQ259" s="206"/>
      <c r="ER259" s="206"/>
      <c r="ES259" s="206"/>
      <c r="ET259" s="206"/>
      <c r="EU259" s="206"/>
      <c r="EV259" s="206"/>
      <c r="EW259" s="206"/>
      <c r="EX259" s="206"/>
      <c r="EY259" s="206"/>
      <c r="EZ259" s="206"/>
      <c r="FA259" s="206"/>
      <c r="FB259" s="206"/>
      <c r="FC259" s="206"/>
      <c r="FD259" s="206"/>
      <c r="FE259" s="206"/>
      <c r="FF259" s="206"/>
      <c r="FG259" s="206"/>
      <c r="FH259" s="206"/>
      <c r="FI259" s="206"/>
      <c r="FJ259" s="206"/>
      <c r="FK259" s="206"/>
      <c r="FL259" s="206"/>
      <c r="FM259" s="206"/>
      <c r="FN259" s="206"/>
      <c r="FO259" s="206"/>
      <c r="FP259" s="206"/>
      <c r="FQ259" s="206"/>
      <c r="FR259" s="206"/>
      <c r="FS259" s="206"/>
      <c r="FT259" s="206"/>
      <c r="FU259" s="206"/>
      <c r="FV259" s="206"/>
      <c r="FW259" s="206"/>
      <c r="FX259" s="206"/>
      <c r="FY259" s="206"/>
      <c r="FZ259" s="206"/>
      <c r="GA259" s="206"/>
      <c r="GB259" s="206"/>
      <c r="GC259" s="206"/>
      <c r="GD259" s="206"/>
      <c r="GE259" s="206"/>
      <c r="GF259" s="206"/>
      <c r="GG259" s="206"/>
      <c r="GH259" s="206"/>
      <c r="GI259" s="206"/>
      <c r="GJ259" s="206"/>
      <c r="GK259" s="206"/>
      <c r="GL259" s="206"/>
      <c r="GM259" s="206"/>
      <c r="GN259" s="206"/>
      <c r="GO259" s="206"/>
      <c r="GP259" s="206"/>
      <c r="GQ259" s="206"/>
      <c r="GR259" s="206"/>
      <c r="GS259" s="206"/>
      <c r="GT259" s="206"/>
      <c r="GU259" s="206"/>
      <c r="GV259" s="206"/>
      <c r="GW259" s="206"/>
      <c r="GX259" s="206"/>
      <c r="GY259" s="206"/>
      <c r="GZ259" s="206"/>
      <c r="HA259" s="206"/>
      <c r="HB259" s="206"/>
      <c r="HC259" s="206"/>
      <c r="HD259" s="206"/>
      <c r="HE259" s="206"/>
      <c r="HF259" s="206"/>
      <c r="HG259" s="206"/>
      <c r="HH259" s="206"/>
      <c r="HI259" s="206"/>
      <c r="HJ259" s="206"/>
      <c r="HK259" s="206"/>
      <c r="HL259" s="206"/>
      <c r="HM259" s="206"/>
      <c r="HN259" s="206"/>
      <c r="HO259" s="206"/>
      <c r="HP259" s="206"/>
      <c r="HQ259" s="206"/>
      <c r="HR259" s="206"/>
      <c r="HS259" s="206"/>
      <c r="HT259" s="206"/>
      <c r="HU259" s="206"/>
      <c r="HV259" s="206"/>
      <c r="HW259" s="206"/>
      <c r="HX259" s="206"/>
      <c r="HY259" s="206"/>
      <c r="HZ259" s="206"/>
      <c r="IA259" s="206"/>
      <c r="IB259" s="206"/>
      <c r="IC259" s="206"/>
      <c r="ID259" s="206"/>
      <c r="IE259" s="206"/>
      <c r="IF259" s="206"/>
      <c r="IG259" s="206"/>
      <c r="IH259" s="206"/>
      <c r="II259" s="206"/>
      <c r="IJ259" s="206"/>
      <c r="IK259" s="206"/>
      <c r="IL259" s="206"/>
      <c r="IM259" s="206"/>
      <c r="IN259" s="206"/>
      <c r="IO259" s="206"/>
      <c r="IP259" s="206"/>
      <c r="IQ259" s="206"/>
      <c r="IR259" s="206"/>
      <c r="IS259" s="206"/>
      <c r="IT259" s="206"/>
      <c r="IU259" s="206"/>
      <c r="IV259" s="206"/>
    </row>
    <row r="260" spans="1:256" ht="15.75" customHeight="1">
      <c r="A260" s="1"/>
      <c r="B260" s="1">
        <v>5</v>
      </c>
      <c r="C260" s="198" t="s">
        <v>215</v>
      </c>
      <c r="D260" s="148">
        <v>30</v>
      </c>
      <c r="E260" s="23" t="s">
        <v>19</v>
      </c>
      <c r="F260" s="196">
        <v>0</v>
      </c>
      <c r="G260" s="188">
        <f>D260*F260</f>
        <v>0</v>
      </c>
      <c r="H260" s="197">
        <v>0.08</v>
      </c>
      <c r="I260" s="196">
        <f>G260*H260</f>
        <v>0</v>
      </c>
      <c r="J260" s="196">
        <f>G260+I260</f>
        <v>0</v>
      </c>
      <c r="K260" s="9"/>
      <c r="L260" s="9"/>
      <c r="M260" s="9"/>
      <c r="N260" s="9"/>
      <c r="O260" s="9"/>
      <c r="P260" s="206"/>
      <c r="Q260" s="206"/>
      <c r="R260" s="206"/>
      <c r="S260" s="206"/>
      <c r="T260" s="206"/>
      <c r="U260" s="206"/>
      <c r="V260" s="206"/>
      <c r="W260" s="206"/>
      <c r="X260" s="206"/>
      <c r="Y260" s="206"/>
      <c r="Z260" s="206"/>
      <c r="AA260" s="206"/>
      <c r="AB260" s="206"/>
      <c r="AC260" s="206"/>
      <c r="AD260" s="206"/>
      <c r="AE260" s="206"/>
      <c r="AF260" s="206"/>
      <c r="AG260" s="206"/>
      <c r="AH260" s="206"/>
      <c r="AI260" s="206"/>
      <c r="AJ260" s="206"/>
      <c r="AK260" s="206"/>
      <c r="AL260" s="206"/>
      <c r="AM260" s="206"/>
      <c r="AN260" s="206"/>
      <c r="AO260" s="206"/>
      <c r="AP260" s="206"/>
      <c r="AQ260" s="206"/>
      <c r="AR260" s="206"/>
      <c r="AS260" s="206"/>
      <c r="AT260" s="206"/>
      <c r="AU260" s="206"/>
      <c r="AV260" s="206"/>
      <c r="AW260" s="206"/>
      <c r="AX260" s="206"/>
      <c r="AY260" s="206"/>
      <c r="AZ260" s="206"/>
      <c r="BA260" s="206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  <c r="BZ260" s="206"/>
      <c r="CA260" s="206"/>
      <c r="CB260" s="206"/>
      <c r="CC260" s="206"/>
      <c r="CD260" s="206"/>
      <c r="CE260" s="206"/>
      <c r="CF260" s="206"/>
      <c r="CG260" s="206"/>
      <c r="CH260" s="206"/>
      <c r="CI260" s="206"/>
      <c r="CJ260" s="206"/>
      <c r="CK260" s="206"/>
      <c r="CL260" s="206"/>
      <c r="CM260" s="206"/>
      <c r="CN260" s="206"/>
      <c r="CO260" s="206"/>
      <c r="CP260" s="206"/>
      <c r="CQ260" s="206"/>
      <c r="CR260" s="206"/>
      <c r="CS260" s="206"/>
      <c r="CT260" s="206"/>
      <c r="CU260" s="206"/>
      <c r="CV260" s="206"/>
      <c r="CW260" s="206"/>
      <c r="CX260" s="206"/>
      <c r="CY260" s="206"/>
      <c r="CZ260" s="206"/>
      <c r="DA260" s="206"/>
      <c r="DB260" s="206"/>
      <c r="DC260" s="206"/>
      <c r="DD260" s="206"/>
      <c r="DE260" s="206"/>
      <c r="DF260" s="206"/>
      <c r="DG260" s="206"/>
      <c r="DH260" s="206"/>
      <c r="DI260" s="206"/>
      <c r="DJ260" s="206"/>
      <c r="DK260" s="206"/>
      <c r="DL260" s="206"/>
      <c r="DM260" s="206"/>
      <c r="DN260" s="206"/>
      <c r="DO260" s="206"/>
      <c r="DP260" s="206"/>
      <c r="DQ260" s="206"/>
      <c r="DR260" s="206"/>
      <c r="DS260" s="206"/>
      <c r="DT260" s="206"/>
      <c r="DU260" s="206"/>
      <c r="DV260" s="206"/>
      <c r="DW260" s="206"/>
      <c r="DX260" s="206"/>
      <c r="DY260" s="206"/>
      <c r="DZ260" s="206"/>
      <c r="EA260" s="206"/>
      <c r="EB260" s="206"/>
      <c r="EC260" s="206"/>
      <c r="ED260" s="206"/>
      <c r="EE260" s="206"/>
      <c r="EF260" s="206"/>
      <c r="EG260" s="206"/>
      <c r="EH260" s="206"/>
      <c r="EI260" s="206"/>
      <c r="EJ260" s="206"/>
      <c r="EK260" s="206"/>
      <c r="EL260" s="206"/>
      <c r="EM260" s="206"/>
      <c r="EN260" s="206"/>
      <c r="EO260" s="206"/>
      <c r="EP260" s="206"/>
      <c r="EQ260" s="206"/>
      <c r="ER260" s="206"/>
      <c r="ES260" s="206"/>
      <c r="ET260" s="206"/>
      <c r="EU260" s="206"/>
      <c r="EV260" s="206"/>
      <c r="EW260" s="206"/>
      <c r="EX260" s="206"/>
      <c r="EY260" s="206"/>
      <c r="EZ260" s="206"/>
      <c r="FA260" s="206"/>
      <c r="FB260" s="206"/>
      <c r="FC260" s="206"/>
      <c r="FD260" s="206"/>
      <c r="FE260" s="206"/>
      <c r="FF260" s="206"/>
      <c r="FG260" s="206"/>
      <c r="FH260" s="206"/>
      <c r="FI260" s="206"/>
      <c r="FJ260" s="206"/>
      <c r="FK260" s="206"/>
      <c r="FL260" s="206"/>
      <c r="FM260" s="206"/>
      <c r="FN260" s="206"/>
      <c r="FO260" s="206"/>
      <c r="FP260" s="206"/>
      <c r="FQ260" s="206"/>
      <c r="FR260" s="206"/>
      <c r="FS260" s="206"/>
      <c r="FT260" s="206"/>
      <c r="FU260" s="206"/>
      <c r="FV260" s="206"/>
      <c r="FW260" s="206"/>
      <c r="FX260" s="206"/>
      <c r="FY260" s="206"/>
      <c r="FZ260" s="206"/>
      <c r="GA260" s="206"/>
      <c r="GB260" s="206"/>
      <c r="GC260" s="206"/>
      <c r="GD260" s="206"/>
      <c r="GE260" s="206"/>
      <c r="GF260" s="206"/>
      <c r="GG260" s="206"/>
      <c r="GH260" s="206"/>
      <c r="GI260" s="206"/>
      <c r="GJ260" s="206"/>
      <c r="GK260" s="206"/>
      <c r="GL260" s="206"/>
      <c r="GM260" s="206"/>
      <c r="GN260" s="206"/>
      <c r="GO260" s="206"/>
      <c r="GP260" s="206"/>
      <c r="GQ260" s="206"/>
      <c r="GR260" s="206"/>
      <c r="GS260" s="206"/>
      <c r="GT260" s="206"/>
      <c r="GU260" s="206"/>
      <c r="GV260" s="206"/>
      <c r="GW260" s="206"/>
      <c r="GX260" s="206"/>
      <c r="GY260" s="206"/>
      <c r="GZ260" s="206"/>
      <c r="HA260" s="206"/>
      <c r="HB260" s="206"/>
      <c r="HC260" s="206"/>
      <c r="HD260" s="206"/>
      <c r="HE260" s="206"/>
      <c r="HF260" s="206"/>
      <c r="HG260" s="206"/>
      <c r="HH260" s="206"/>
      <c r="HI260" s="206"/>
      <c r="HJ260" s="206"/>
      <c r="HK260" s="206"/>
      <c r="HL260" s="206"/>
      <c r="HM260" s="206"/>
      <c r="HN260" s="206"/>
      <c r="HO260" s="206"/>
      <c r="HP260" s="206"/>
      <c r="HQ260" s="206"/>
      <c r="HR260" s="206"/>
      <c r="HS260" s="206"/>
      <c r="HT260" s="206"/>
      <c r="HU260" s="206"/>
      <c r="HV260" s="206"/>
      <c r="HW260" s="206"/>
      <c r="HX260" s="206"/>
      <c r="HY260" s="206"/>
      <c r="HZ260" s="206"/>
      <c r="IA260" s="206"/>
      <c r="IB260" s="206"/>
      <c r="IC260" s="206"/>
      <c r="ID260" s="206"/>
      <c r="IE260" s="206"/>
      <c r="IF260" s="206"/>
      <c r="IG260" s="206"/>
      <c r="IH260" s="206"/>
      <c r="II260" s="206"/>
      <c r="IJ260" s="206"/>
      <c r="IK260" s="206"/>
      <c r="IL260" s="206"/>
      <c r="IM260" s="206"/>
      <c r="IN260" s="206"/>
      <c r="IO260" s="206"/>
      <c r="IP260" s="206"/>
      <c r="IQ260" s="206"/>
      <c r="IR260" s="206"/>
      <c r="IS260" s="206"/>
      <c r="IT260" s="206"/>
      <c r="IU260" s="206"/>
      <c r="IV260" s="206"/>
    </row>
    <row r="261" spans="6:10" ht="14.25">
      <c r="F261" s="199" t="s">
        <v>20</v>
      </c>
      <c r="G261" s="200">
        <f>SUM(G256:G260)</f>
        <v>0</v>
      </c>
      <c r="H261" s="201"/>
      <c r="I261" s="200">
        <f>SUM(I256:I260)</f>
        <v>0</v>
      </c>
      <c r="J261" s="200">
        <f>SUM(J256:J260)</f>
        <v>0</v>
      </c>
    </row>
    <row r="263" spans="1:15" ht="63" customHeight="1">
      <c r="A263" s="12" t="s">
        <v>216</v>
      </c>
      <c r="B263" s="12" t="s">
        <v>165</v>
      </c>
      <c r="C263" s="101" t="s">
        <v>5</v>
      </c>
      <c r="D263" s="47" t="s">
        <v>6</v>
      </c>
      <c r="E263" s="64" t="s">
        <v>7</v>
      </c>
      <c r="F263" s="102" t="s">
        <v>8</v>
      </c>
      <c r="G263" s="66" t="s">
        <v>9</v>
      </c>
      <c r="H263" s="67" t="s">
        <v>10</v>
      </c>
      <c r="I263" s="19" t="s">
        <v>11</v>
      </c>
      <c r="J263" s="19" t="s">
        <v>12</v>
      </c>
      <c r="K263" s="153" t="s">
        <v>13</v>
      </c>
      <c r="L263" s="153" t="s">
        <v>45</v>
      </c>
      <c r="M263" s="153" t="s">
        <v>15</v>
      </c>
      <c r="N263" s="153" t="s">
        <v>16</v>
      </c>
      <c r="O263" s="21" t="s">
        <v>17</v>
      </c>
    </row>
    <row r="264" spans="1:256" ht="35.25" customHeight="1">
      <c r="A264" s="1"/>
      <c r="B264" s="1">
        <v>1</v>
      </c>
      <c r="C264" s="151" t="s">
        <v>217</v>
      </c>
      <c r="D264" s="148">
        <v>70</v>
      </c>
      <c r="E264" s="23" t="s">
        <v>19</v>
      </c>
      <c r="F264" s="196">
        <v>0</v>
      </c>
      <c r="G264" s="188">
        <f aca="true" t="shared" si="12" ref="G264:G269">D264*F264</f>
        <v>0</v>
      </c>
      <c r="H264" s="197">
        <v>0.08</v>
      </c>
      <c r="I264" s="42">
        <f aca="true" t="shared" si="13" ref="I264:I269">G264*H264</f>
        <v>0</v>
      </c>
      <c r="J264" s="196">
        <f aca="true" t="shared" si="14" ref="J264:J269">G264+I264</f>
        <v>0</v>
      </c>
      <c r="K264" s="9"/>
      <c r="L264" s="9"/>
      <c r="M264" s="9"/>
      <c r="N264" s="9"/>
      <c r="O264" s="9"/>
      <c r="P264" s="206"/>
      <c r="Q264" s="206"/>
      <c r="R264" s="206"/>
      <c r="S264" s="206"/>
      <c r="T264" s="206"/>
      <c r="U264" s="206"/>
      <c r="V264" s="206"/>
      <c r="W264" s="206"/>
      <c r="X264" s="206"/>
      <c r="Y264" s="206"/>
      <c r="Z264" s="206"/>
      <c r="AA264" s="206"/>
      <c r="AB264" s="206"/>
      <c r="AC264" s="206"/>
      <c r="AD264" s="206"/>
      <c r="AE264" s="206"/>
      <c r="AF264" s="206"/>
      <c r="AG264" s="206"/>
      <c r="AH264" s="206"/>
      <c r="AI264" s="206"/>
      <c r="AJ264" s="206"/>
      <c r="AK264" s="206"/>
      <c r="AL264" s="206"/>
      <c r="AM264" s="206"/>
      <c r="AN264" s="206"/>
      <c r="AO264" s="206"/>
      <c r="AP264" s="206"/>
      <c r="AQ264" s="206"/>
      <c r="AR264" s="206"/>
      <c r="AS264" s="206"/>
      <c r="AT264" s="206"/>
      <c r="AU264" s="206"/>
      <c r="AV264" s="206"/>
      <c r="AW264" s="206"/>
      <c r="AX264" s="206"/>
      <c r="AY264" s="206"/>
      <c r="AZ264" s="206"/>
      <c r="BA264" s="206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  <c r="BZ264" s="206"/>
      <c r="CA264" s="206"/>
      <c r="CB264" s="206"/>
      <c r="CC264" s="206"/>
      <c r="CD264" s="206"/>
      <c r="CE264" s="206"/>
      <c r="CF264" s="206"/>
      <c r="CG264" s="206"/>
      <c r="CH264" s="206"/>
      <c r="CI264" s="206"/>
      <c r="CJ264" s="206"/>
      <c r="CK264" s="206"/>
      <c r="CL264" s="206"/>
      <c r="CM264" s="206"/>
      <c r="CN264" s="206"/>
      <c r="CO264" s="206"/>
      <c r="CP264" s="206"/>
      <c r="CQ264" s="206"/>
      <c r="CR264" s="206"/>
      <c r="CS264" s="206"/>
      <c r="CT264" s="206"/>
      <c r="CU264" s="206"/>
      <c r="CV264" s="206"/>
      <c r="CW264" s="206"/>
      <c r="CX264" s="206"/>
      <c r="CY264" s="206"/>
      <c r="CZ264" s="206"/>
      <c r="DA264" s="206"/>
      <c r="DB264" s="206"/>
      <c r="DC264" s="206"/>
      <c r="DD264" s="206"/>
      <c r="DE264" s="206"/>
      <c r="DF264" s="206"/>
      <c r="DG264" s="206"/>
      <c r="DH264" s="206"/>
      <c r="DI264" s="206"/>
      <c r="DJ264" s="206"/>
      <c r="DK264" s="206"/>
      <c r="DL264" s="206"/>
      <c r="DM264" s="206"/>
      <c r="DN264" s="206"/>
      <c r="DO264" s="206"/>
      <c r="DP264" s="206"/>
      <c r="DQ264" s="206"/>
      <c r="DR264" s="206"/>
      <c r="DS264" s="206"/>
      <c r="DT264" s="206"/>
      <c r="DU264" s="206"/>
      <c r="DV264" s="206"/>
      <c r="DW264" s="206"/>
      <c r="DX264" s="206"/>
      <c r="DY264" s="206"/>
      <c r="DZ264" s="206"/>
      <c r="EA264" s="206"/>
      <c r="EB264" s="206"/>
      <c r="EC264" s="206"/>
      <c r="ED264" s="206"/>
      <c r="EE264" s="206"/>
      <c r="EF264" s="206"/>
      <c r="EG264" s="206"/>
      <c r="EH264" s="206"/>
      <c r="EI264" s="206"/>
      <c r="EJ264" s="206"/>
      <c r="EK264" s="206"/>
      <c r="EL264" s="206"/>
      <c r="EM264" s="206"/>
      <c r="EN264" s="206"/>
      <c r="EO264" s="206"/>
      <c r="EP264" s="206"/>
      <c r="EQ264" s="206"/>
      <c r="ER264" s="206"/>
      <c r="ES264" s="206"/>
      <c r="ET264" s="206"/>
      <c r="EU264" s="206"/>
      <c r="EV264" s="206"/>
      <c r="EW264" s="206"/>
      <c r="EX264" s="206"/>
      <c r="EY264" s="206"/>
      <c r="EZ264" s="206"/>
      <c r="FA264" s="206"/>
      <c r="FB264" s="206"/>
      <c r="FC264" s="206"/>
      <c r="FD264" s="206"/>
      <c r="FE264" s="206"/>
      <c r="FF264" s="206"/>
      <c r="FG264" s="206"/>
      <c r="FH264" s="206"/>
      <c r="FI264" s="206"/>
      <c r="FJ264" s="206"/>
      <c r="FK264" s="206"/>
      <c r="FL264" s="206"/>
      <c r="FM264" s="206"/>
      <c r="FN264" s="206"/>
      <c r="FO264" s="206"/>
      <c r="FP264" s="206"/>
      <c r="FQ264" s="206"/>
      <c r="FR264" s="206"/>
      <c r="FS264" s="206"/>
      <c r="FT264" s="206"/>
      <c r="FU264" s="206"/>
      <c r="FV264" s="206"/>
      <c r="FW264" s="206"/>
      <c r="FX264" s="206"/>
      <c r="FY264" s="206"/>
      <c r="FZ264" s="206"/>
      <c r="GA264" s="206"/>
      <c r="GB264" s="206"/>
      <c r="GC264" s="206"/>
      <c r="GD264" s="206"/>
      <c r="GE264" s="206"/>
      <c r="GF264" s="206"/>
      <c r="GG264" s="206"/>
      <c r="GH264" s="206"/>
      <c r="GI264" s="206"/>
      <c r="GJ264" s="206"/>
      <c r="GK264" s="206"/>
      <c r="GL264" s="206"/>
      <c r="GM264" s="206"/>
      <c r="GN264" s="206"/>
      <c r="GO264" s="206"/>
      <c r="GP264" s="206"/>
      <c r="GQ264" s="206"/>
      <c r="GR264" s="206"/>
      <c r="GS264" s="206"/>
      <c r="GT264" s="206"/>
      <c r="GU264" s="206"/>
      <c r="GV264" s="206"/>
      <c r="GW264" s="206"/>
      <c r="GX264" s="206"/>
      <c r="GY264" s="206"/>
      <c r="GZ264" s="206"/>
      <c r="HA264" s="206"/>
      <c r="HB264" s="206"/>
      <c r="HC264" s="206"/>
      <c r="HD264" s="206"/>
      <c r="HE264" s="206"/>
      <c r="HF264" s="206"/>
      <c r="HG264" s="206"/>
      <c r="HH264" s="206"/>
      <c r="HI264" s="206"/>
      <c r="HJ264" s="206"/>
      <c r="HK264" s="206"/>
      <c r="HL264" s="206"/>
      <c r="HM264" s="206"/>
      <c r="HN264" s="206"/>
      <c r="HO264" s="206"/>
      <c r="HP264" s="206"/>
      <c r="HQ264" s="206"/>
      <c r="HR264" s="206"/>
      <c r="HS264" s="206"/>
      <c r="HT264" s="206"/>
      <c r="HU264" s="206"/>
      <c r="HV264" s="206"/>
      <c r="HW264" s="206"/>
      <c r="HX264" s="206"/>
      <c r="HY264" s="206"/>
      <c r="HZ264" s="206"/>
      <c r="IA264" s="206"/>
      <c r="IB264" s="206"/>
      <c r="IC264" s="206"/>
      <c r="ID264" s="206"/>
      <c r="IE264" s="206"/>
      <c r="IF264" s="206"/>
      <c r="IG264" s="206"/>
      <c r="IH264" s="206"/>
      <c r="II264" s="206"/>
      <c r="IJ264" s="206"/>
      <c r="IK264" s="206"/>
      <c r="IL264" s="206"/>
      <c r="IM264" s="206"/>
      <c r="IN264" s="206"/>
      <c r="IO264" s="206"/>
      <c r="IP264" s="206"/>
      <c r="IQ264" s="206"/>
      <c r="IR264" s="206"/>
      <c r="IS264" s="206"/>
      <c r="IT264" s="206"/>
      <c r="IU264" s="206"/>
      <c r="IV264" s="206"/>
    </row>
    <row r="265" spans="1:256" ht="36" customHeight="1">
      <c r="A265" s="1"/>
      <c r="B265" s="1">
        <v>2</v>
      </c>
      <c r="C265" s="87" t="s">
        <v>218</v>
      </c>
      <c r="D265" s="148">
        <v>60</v>
      </c>
      <c r="E265" s="23" t="s">
        <v>19</v>
      </c>
      <c r="F265" s="196">
        <v>0</v>
      </c>
      <c r="G265" s="188">
        <f t="shared" si="12"/>
        <v>0</v>
      </c>
      <c r="H265" s="197">
        <v>0.08</v>
      </c>
      <c r="I265" s="42">
        <f t="shared" si="13"/>
        <v>0</v>
      </c>
      <c r="J265" s="196">
        <f t="shared" si="14"/>
        <v>0</v>
      </c>
      <c r="K265" s="9"/>
      <c r="L265" s="9"/>
      <c r="M265" s="9"/>
      <c r="N265" s="9"/>
      <c r="O265" s="9"/>
      <c r="P265" s="206"/>
      <c r="Q265" s="206"/>
      <c r="R265" s="206"/>
      <c r="S265" s="206"/>
      <c r="T265" s="206"/>
      <c r="U265" s="206"/>
      <c r="V265" s="206"/>
      <c r="W265" s="206"/>
      <c r="X265" s="206"/>
      <c r="Y265" s="206"/>
      <c r="Z265" s="206"/>
      <c r="AA265" s="206"/>
      <c r="AB265" s="206"/>
      <c r="AC265" s="206"/>
      <c r="AD265" s="206"/>
      <c r="AE265" s="206"/>
      <c r="AF265" s="206"/>
      <c r="AG265" s="206"/>
      <c r="AH265" s="206"/>
      <c r="AI265" s="206"/>
      <c r="AJ265" s="206"/>
      <c r="AK265" s="206"/>
      <c r="AL265" s="206"/>
      <c r="AM265" s="206"/>
      <c r="AN265" s="206"/>
      <c r="AO265" s="206"/>
      <c r="AP265" s="206"/>
      <c r="AQ265" s="206"/>
      <c r="AR265" s="206"/>
      <c r="AS265" s="206"/>
      <c r="AT265" s="206"/>
      <c r="AU265" s="206"/>
      <c r="AV265" s="206"/>
      <c r="AW265" s="206"/>
      <c r="AX265" s="206"/>
      <c r="AY265" s="206"/>
      <c r="AZ265" s="206"/>
      <c r="BA265" s="206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  <c r="BZ265" s="206"/>
      <c r="CA265" s="206"/>
      <c r="CB265" s="206"/>
      <c r="CC265" s="206"/>
      <c r="CD265" s="206"/>
      <c r="CE265" s="206"/>
      <c r="CF265" s="206"/>
      <c r="CG265" s="206"/>
      <c r="CH265" s="206"/>
      <c r="CI265" s="206"/>
      <c r="CJ265" s="206"/>
      <c r="CK265" s="206"/>
      <c r="CL265" s="206"/>
      <c r="CM265" s="206"/>
      <c r="CN265" s="206"/>
      <c r="CO265" s="206"/>
      <c r="CP265" s="206"/>
      <c r="CQ265" s="206"/>
      <c r="CR265" s="206"/>
      <c r="CS265" s="206"/>
      <c r="CT265" s="206"/>
      <c r="CU265" s="206"/>
      <c r="CV265" s="206"/>
      <c r="CW265" s="206"/>
      <c r="CX265" s="206"/>
      <c r="CY265" s="206"/>
      <c r="CZ265" s="206"/>
      <c r="DA265" s="206"/>
      <c r="DB265" s="206"/>
      <c r="DC265" s="206"/>
      <c r="DD265" s="206"/>
      <c r="DE265" s="206"/>
      <c r="DF265" s="206"/>
      <c r="DG265" s="206"/>
      <c r="DH265" s="206"/>
      <c r="DI265" s="206"/>
      <c r="DJ265" s="206"/>
      <c r="DK265" s="206"/>
      <c r="DL265" s="206"/>
      <c r="DM265" s="206"/>
      <c r="DN265" s="206"/>
      <c r="DO265" s="206"/>
      <c r="DP265" s="206"/>
      <c r="DQ265" s="206"/>
      <c r="DR265" s="206"/>
      <c r="DS265" s="206"/>
      <c r="DT265" s="206"/>
      <c r="DU265" s="206"/>
      <c r="DV265" s="206"/>
      <c r="DW265" s="206"/>
      <c r="DX265" s="206"/>
      <c r="DY265" s="206"/>
      <c r="DZ265" s="206"/>
      <c r="EA265" s="206"/>
      <c r="EB265" s="206"/>
      <c r="EC265" s="206"/>
      <c r="ED265" s="206"/>
      <c r="EE265" s="206"/>
      <c r="EF265" s="206"/>
      <c r="EG265" s="206"/>
      <c r="EH265" s="206"/>
      <c r="EI265" s="206"/>
      <c r="EJ265" s="206"/>
      <c r="EK265" s="206"/>
      <c r="EL265" s="206"/>
      <c r="EM265" s="206"/>
      <c r="EN265" s="206"/>
      <c r="EO265" s="206"/>
      <c r="EP265" s="206"/>
      <c r="EQ265" s="206"/>
      <c r="ER265" s="206"/>
      <c r="ES265" s="206"/>
      <c r="ET265" s="206"/>
      <c r="EU265" s="206"/>
      <c r="EV265" s="206"/>
      <c r="EW265" s="206"/>
      <c r="EX265" s="206"/>
      <c r="EY265" s="206"/>
      <c r="EZ265" s="206"/>
      <c r="FA265" s="206"/>
      <c r="FB265" s="206"/>
      <c r="FC265" s="206"/>
      <c r="FD265" s="206"/>
      <c r="FE265" s="206"/>
      <c r="FF265" s="206"/>
      <c r="FG265" s="206"/>
      <c r="FH265" s="206"/>
      <c r="FI265" s="206"/>
      <c r="FJ265" s="206"/>
      <c r="FK265" s="206"/>
      <c r="FL265" s="206"/>
      <c r="FM265" s="206"/>
      <c r="FN265" s="206"/>
      <c r="FO265" s="206"/>
      <c r="FP265" s="206"/>
      <c r="FQ265" s="206"/>
      <c r="FR265" s="206"/>
      <c r="FS265" s="206"/>
      <c r="FT265" s="206"/>
      <c r="FU265" s="206"/>
      <c r="FV265" s="206"/>
      <c r="FW265" s="206"/>
      <c r="FX265" s="206"/>
      <c r="FY265" s="206"/>
      <c r="FZ265" s="206"/>
      <c r="GA265" s="206"/>
      <c r="GB265" s="206"/>
      <c r="GC265" s="206"/>
      <c r="GD265" s="206"/>
      <c r="GE265" s="206"/>
      <c r="GF265" s="206"/>
      <c r="GG265" s="206"/>
      <c r="GH265" s="206"/>
      <c r="GI265" s="206"/>
      <c r="GJ265" s="206"/>
      <c r="GK265" s="206"/>
      <c r="GL265" s="206"/>
      <c r="GM265" s="206"/>
      <c r="GN265" s="206"/>
      <c r="GO265" s="206"/>
      <c r="GP265" s="206"/>
      <c r="GQ265" s="206"/>
      <c r="GR265" s="206"/>
      <c r="GS265" s="206"/>
      <c r="GT265" s="206"/>
      <c r="GU265" s="206"/>
      <c r="GV265" s="206"/>
      <c r="GW265" s="206"/>
      <c r="GX265" s="206"/>
      <c r="GY265" s="206"/>
      <c r="GZ265" s="206"/>
      <c r="HA265" s="206"/>
      <c r="HB265" s="206"/>
      <c r="HC265" s="206"/>
      <c r="HD265" s="206"/>
      <c r="HE265" s="206"/>
      <c r="HF265" s="206"/>
      <c r="HG265" s="206"/>
      <c r="HH265" s="206"/>
      <c r="HI265" s="206"/>
      <c r="HJ265" s="206"/>
      <c r="HK265" s="206"/>
      <c r="HL265" s="206"/>
      <c r="HM265" s="206"/>
      <c r="HN265" s="206"/>
      <c r="HO265" s="206"/>
      <c r="HP265" s="206"/>
      <c r="HQ265" s="206"/>
      <c r="HR265" s="206"/>
      <c r="HS265" s="206"/>
      <c r="HT265" s="206"/>
      <c r="HU265" s="206"/>
      <c r="HV265" s="206"/>
      <c r="HW265" s="206"/>
      <c r="HX265" s="206"/>
      <c r="HY265" s="206"/>
      <c r="HZ265" s="206"/>
      <c r="IA265" s="206"/>
      <c r="IB265" s="206"/>
      <c r="IC265" s="206"/>
      <c r="ID265" s="206"/>
      <c r="IE265" s="206"/>
      <c r="IF265" s="206"/>
      <c r="IG265" s="206"/>
      <c r="IH265" s="206"/>
      <c r="II265" s="206"/>
      <c r="IJ265" s="206"/>
      <c r="IK265" s="206"/>
      <c r="IL265" s="206"/>
      <c r="IM265" s="206"/>
      <c r="IN265" s="206"/>
      <c r="IO265" s="206"/>
      <c r="IP265" s="206"/>
      <c r="IQ265" s="206"/>
      <c r="IR265" s="206"/>
      <c r="IS265" s="206"/>
      <c r="IT265" s="206"/>
      <c r="IU265" s="206"/>
      <c r="IV265" s="206"/>
    </row>
    <row r="266" spans="1:256" ht="57" customHeight="1">
      <c r="A266" s="1"/>
      <c r="B266" s="1">
        <v>3</v>
      </c>
      <c r="C266" s="87" t="s">
        <v>219</v>
      </c>
      <c r="D266" s="148">
        <v>700</v>
      </c>
      <c r="E266" s="23" t="s">
        <v>19</v>
      </c>
      <c r="F266" s="196">
        <v>0</v>
      </c>
      <c r="G266" s="188">
        <f t="shared" si="12"/>
        <v>0</v>
      </c>
      <c r="H266" s="197">
        <v>0.08</v>
      </c>
      <c r="I266" s="42">
        <f t="shared" si="13"/>
        <v>0</v>
      </c>
      <c r="J266" s="196">
        <f t="shared" si="14"/>
        <v>0</v>
      </c>
      <c r="K266" s="9"/>
      <c r="L266" s="9"/>
      <c r="M266" s="9"/>
      <c r="N266" s="9"/>
      <c r="O266" s="9"/>
      <c r="P266" s="206"/>
      <c r="Q266" s="206"/>
      <c r="R266" s="206"/>
      <c r="S266" s="206"/>
      <c r="T266" s="206"/>
      <c r="U266" s="206"/>
      <c r="V266" s="206"/>
      <c r="W266" s="206"/>
      <c r="X266" s="206"/>
      <c r="Y266" s="206"/>
      <c r="Z266" s="206"/>
      <c r="AA266" s="206"/>
      <c r="AB266" s="206"/>
      <c r="AC266" s="206"/>
      <c r="AD266" s="206"/>
      <c r="AE266" s="206"/>
      <c r="AF266" s="206"/>
      <c r="AG266" s="206"/>
      <c r="AH266" s="206"/>
      <c r="AI266" s="206"/>
      <c r="AJ266" s="206"/>
      <c r="AK266" s="206"/>
      <c r="AL266" s="206"/>
      <c r="AM266" s="206"/>
      <c r="AN266" s="206"/>
      <c r="AO266" s="206"/>
      <c r="AP266" s="206"/>
      <c r="AQ266" s="206"/>
      <c r="AR266" s="206"/>
      <c r="AS266" s="206"/>
      <c r="AT266" s="206"/>
      <c r="AU266" s="206"/>
      <c r="AV266" s="206"/>
      <c r="AW266" s="206"/>
      <c r="AX266" s="206"/>
      <c r="AY266" s="206"/>
      <c r="AZ266" s="206"/>
      <c r="BA266" s="206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  <c r="BZ266" s="206"/>
      <c r="CA266" s="206"/>
      <c r="CB266" s="206"/>
      <c r="CC266" s="206"/>
      <c r="CD266" s="206"/>
      <c r="CE266" s="206"/>
      <c r="CF266" s="206"/>
      <c r="CG266" s="206"/>
      <c r="CH266" s="206"/>
      <c r="CI266" s="206"/>
      <c r="CJ266" s="206"/>
      <c r="CK266" s="206"/>
      <c r="CL266" s="206"/>
      <c r="CM266" s="206"/>
      <c r="CN266" s="206"/>
      <c r="CO266" s="206"/>
      <c r="CP266" s="206"/>
      <c r="CQ266" s="206"/>
      <c r="CR266" s="206"/>
      <c r="CS266" s="206"/>
      <c r="CT266" s="206"/>
      <c r="CU266" s="206"/>
      <c r="CV266" s="206"/>
      <c r="CW266" s="206"/>
      <c r="CX266" s="206"/>
      <c r="CY266" s="206"/>
      <c r="CZ266" s="206"/>
      <c r="DA266" s="206"/>
      <c r="DB266" s="206"/>
      <c r="DC266" s="206"/>
      <c r="DD266" s="206"/>
      <c r="DE266" s="206"/>
      <c r="DF266" s="206"/>
      <c r="DG266" s="206"/>
      <c r="DH266" s="206"/>
      <c r="DI266" s="206"/>
      <c r="DJ266" s="206"/>
      <c r="DK266" s="206"/>
      <c r="DL266" s="206"/>
      <c r="DM266" s="206"/>
      <c r="DN266" s="206"/>
      <c r="DO266" s="206"/>
      <c r="DP266" s="206"/>
      <c r="DQ266" s="206"/>
      <c r="DR266" s="206"/>
      <c r="DS266" s="206"/>
      <c r="DT266" s="206"/>
      <c r="DU266" s="206"/>
      <c r="DV266" s="206"/>
      <c r="DW266" s="206"/>
      <c r="DX266" s="206"/>
      <c r="DY266" s="206"/>
      <c r="DZ266" s="206"/>
      <c r="EA266" s="206"/>
      <c r="EB266" s="206"/>
      <c r="EC266" s="206"/>
      <c r="ED266" s="206"/>
      <c r="EE266" s="206"/>
      <c r="EF266" s="206"/>
      <c r="EG266" s="206"/>
      <c r="EH266" s="206"/>
      <c r="EI266" s="206"/>
      <c r="EJ266" s="206"/>
      <c r="EK266" s="206"/>
      <c r="EL266" s="206"/>
      <c r="EM266" s="206"/>
      <c r="EN266" s="206"/>
      <c r="EO266" s="206"/>
      <c r="EP266" s="206"/>
      <c r="EQ266" s="206"/>
      <c r="ER266" s="206"/>
      <c r="ES266" s="206"/>
      <c r="ET266" s="206"/>
      <c r="EU266" s="206"/>
      <c r="EV266" s="206"/>
      <c r="EW266" s="206"/>
      <c r="EX266" s="206"/>
      <c r="EY266" s="206"/>
      <c r="EZ266" s="206"/>
      <c r="FA266" s="206"/>
      <c r="FB266" s="206"/>
      <c r="FC266" s="206"/>
      <c r="FD266" s="206"/>
      <c r="FE266" s="206"/>
      <c r="FF266" s="206"/>
      <c r="FG266" s="206"/>
      <c r="FH266" s="206"/>
      <c r="FI266" s="206"/>
      <c r="FJ266" s="206"/>
      <c r="FK266" s="206"/>
      <c r="FL266" s="206"/>
      <c r="FM266" s="206"/>
      <c r="FN266" s="206"/>
      <c r="FO266" s="206"/>
      <c r="FP266" s="206"/>
      <c r="FQ266" s="206"/>
      <c r="FR266" s="206"/>
      <c r="FS266" s="206"/>
      <c r="FT266" s="206"/>
      <c r="FU266" s="206"/>
      <c r="FV266" s="206"/>
      <c r="FW266" s="206"/>
      <c r="FX266" s="206"/>
      <c r="FY266" s="206"/>
      <c r="FZ266" s="206"/>
      <c r="GA266" s="206"/>
      <c r="GB266" s="206"/>
      <c r="GC266" s="206"/>
      <c r="GD266" s="206"/>
      <c r="GE266" s="206"/>
      <c r="GF266" s="206"/>
      <c r="GG266" s="206"/>
      <c r="GH266" s="206"/>
      <c r="GI266" s="206"/>
      <c r="GJ266" s="206"/>
      <c r="GK266" s="206"/>
      <c r="GL266" s="206"/>
      <c r="GM266" s="206"/>
      <c r="GN266" s="206"/>
      <c r="GO266" s="206"/>
      <c r="GP266" s="206"/>
      <c r="GQ266" s="206"/>
      <c r="GR266" s="206"/>
      <c r="GS266" s="206"/>
      <c r="GT266" s="206"/>
      <c r="GU266" s="206"/>
      <c r="GV266" s="206"/>
      <c r="GW266" s="206"/>
      <c r="GX266" s="206"/>
      <c r="GY266" s="206"/>
      <c r="GZ266" s="206"/>
      <c r="HA266" s="206"/>
      <c r="HB266" s="206"/>
      <c r="HC266" s="206"/>
      <c r="HD266" s="206"/>
      <c r="HE266" s="206"/>
      <c r="HF266" s="206"/>
      <c r="HG266" s="206"/>
      <c r="HH266" s="206"/>
      <c r="HI266" s="206"/>
      <c r="HJ266" s="206"/>
      <c r="HK266" s="206"/>
      <c r="HL266" s="206"/>
      <c r="HM266" s="206"/>
      <c r="HN266" s="206"/>
      <c r="HO266" s="206"/>
      <c r="HP266" s="206"/>
      <c r="HQ266" s="206"/>
      <c r="HR266" s="206"/>
      <c r="HS266" s="206"/>
      <c r="HT266" s="206"/>
      <c r="HU266" s="206"/>
      <c r="HV266" s="206"/>
      <c r="HW266" s="206"/>
      <c r="HX266" s="206"/>
      <c r="HY266" s="206"/>
      <c r="HZ266" s="206"/>
      <c r="IA266" s="206"/>
      <c r="IB266" s="206"/>
      <c r="IC266" s="206"/>
      <c r="ID266" s="206"/>
      <c r="IE266" s="206"/>
      <c r="IF266" s="206"/>
      <c r="IG266" s="206"/>
      <c r="IH266" s="206"/>
      <c r="II266" s="206"/>
      <c r="IJ266" s="206"/>
      <c r="IK266" s="206"/>
      <c r="IL266" s="206"/>
      <c r="IM266" s="206"/>
      <c r="IN266" s="206"/>
      <c r="IO266" s="206"/>
      <c r="IP266" s="206"/>
      <c r="IQ266" s="206"/>
      <c r="IR266" s="206"/>
      <c r="IS266" s="206"/>
      <c r="IT266" s="206"/>
      <c r="IU266" s="206"/>
      <c r="IV266" s="206"/>
    </row>
    <row r="267" spans="1:256" ht="46.5" customHeight="1">
      <c r="A267" s="1"/>
      <c r="B267" s="1">
        <v>4</v>
      </c>
      <c r="C267" s="87" t="s">
        <v>220</v>
      </c>
      <c r="D267" s="148">
        <v>200</v>
      </c>
      <c r="E267" s="23" t="s">
        <v>19</v>
      </c>
      <c r="F267" s="196">
        <v>0</v>
      </c>
      <c r="G267" s="188">
        <f t="shared" si="12"/>
        <v>0</v>
      </c>
      <c r="H267" s="197">
        <v>0.08</v>
      </c>
      <c r="I267" s="42">
        <f t="shared" si="13"/>
        <v>0</v>
      </c>
      <c r="J267" s="196">
        <f t="shared" si="14"/>
        <v>0</v>
      </c>
      <c r="K267" s="9"/>
      <c r="L267" s="9"/>
      <c r="M267" s="9"/>
      <c r="N267" s="9"/>
      <c r="O267" s="9"/>
      <c r="P267" s="206"/>
      <c r="Q267" s="206"/>
      <c r="R267" s="206"/>
      <c r="S267" s="206"/>
      <c r="T267" s="206"/>
      <c r="U267" s="206"/>
      <c r="V267" s="206"/>
      <c r="W267" s="206"/>
      <c r="X267" s="206"/>
      <c r="Y267" s="206"/>
      <c r="Z267" s="206"/>
      <c r="AA267" s="206"/>
      <c r="AB267" s="206"/>
      <c r="AC267" s="206"/>
      <c r="AD267" s="206"/>
      <c r="AE267" s="206"/>
      <c r="AF267" s="206"/>
      <c r="AG267" s="206"/>
      <c r="AH267" s="206"/>
      <c r="AI267" s="206"/>
      <c r="AJ267" s="206"/>
      <c r="AK267" s="206"/>
      <c r="AL267" s="206"/>
      <c r="AM267" s="206"/>
      <c r="AN267" s="206"/>
      <c r="AO267" s="206"/>
      <c r="AP267" s="206"/>
      <c r="AQ267" s="206"/>
      <c r="AR267" s="206"/>
      <c r="AS267" s="206"/>
      <c r="AT267" s="206"/>
      <c r="AU267" s="206"/>
      <c r="AV267" s="206"/>
      <c r="AW267" s="206"/>
      <c r="AX267" s="206"/>
      <c r="AY267" s="206"/>
      <c r="AZ267" s="206"/>
      <c r="BA267" s="206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  <c r="BZ267" s="206"/>
      <c r="CA267" s="206"/>
      <c r="CB267" s="206"/>
      <c r="CC267" s="206"/>
      <c r="CD267" s="206"/>
      <c r="CE267" s="206"/>
      <c r="CF267" s="206"/>
      <c r="CG267" s="206"/>
      <c r="CH267" s="206"/>
      <c r="CI267" s="206"/>
      <c r="CJ267" s="206"/>
      <c r="CK267" s="206"/>
      <c r="CL267" s="206"/>
      <c r="CM267" s="206"/>
      <c r="CN267" s="206"/>
      <c r="CO267" s="206"/>
      <c r="CP267" s="206"/>
      <c r="CQ267" s="206"/>
      <c r="CR267" s="206"/>
      <c r="CS267" s="206"/>
      <c r="CT267" s="206"/>
      <c r="CU267" s="206"/>
      <c r="CV267" s="206"/>
      <c r="CW267" s="206"/>
      <c r="CX267" s="206"/>
      <c r="CY267" s="206"/>
      <c r="CZ267" s="206"/>
      <c r="DA267" s="206"/>
      <c r="DB267" s="206"/>
      <c r="DC267" s="206"/>
      <c r="DD267" s="206"/>
      <c r="DE267" s="206"/>
      <c r="DF267" s="206"/>
      <c r="DG267" s="206"/>
      <c r="DH267" s="206"/>
      <c r="DI267" s="206"/>
      <c r="DJ267" s="206"/>
      <c r="DK267" s="206"/>
      <c r="DL267" s="206"/>
      <c r="DM267" s="206"/>
      <c r="DN267" s="206"/>
      <c r="DO267" s="206"/>
      <c r="DP267" s="206"/>
      <c r="DQ267" s="206"/>
      <c r="DR267" s="206"/>
      <c r="DS267" s="206"/>
      <c r="DT267" s="206"/>
      <c r="DU267" s="206"/>
      <c r="DV267" s="206"/>
      <c r="DW267" s="206"/>
      <c r="DX267" s="206"/>
      <c r="DY267" s="206"/>
      <c r="DZ267" s="206"/>
      <c r="EA267" s="206"/>
      <c r="EB267" s="206"/>
      <c r="EC267" s="206"/>
      <c r="ED267" s="206"/>
      <c r="EE267" s="206"/>
      <c r="EF267" s="206"/>
      <c r="EG267" s="206"/>
      <c r="EH267" s="206"/>
      <c r="EI267" s="206"/>
      <c r="EJ267" s="206"/>
      <c r="EK267" s="206"/>
      <c r="EL267" s="206"/>
      <c r="EM267" s="206"/>
      <c r="EN267" s="206"/>
      <c r="EO267" s="206"/>
      <c r="EP267" s="206"/>
      <c r="EQ267" s="206"/>
      <c r="ER267" s="206"/>
      <c r="ES267" s="206"/>
      <c r="ET267" s="206"/>
      <c r="EU267" s="206"/>
      <c r="EV267" s="206"/>
      <c r="EW267" s="206"/>
      <c r="EX267" s="206"/>
      <c r="EY267" s="206"/>
      <c r="EZ267" s="206"/>
      <c r="FA267" s="206"/>
      <c r="FB267" s="206"/>
      <c r="FC267" s="206"/>
      <c r="FD267" s="206"/>
      <c r="FE267" s="206"/>
      <c r="FF267" s="206"/>
      <c r="FG267" s="206"/>
      <c r="FH267" s="206"/>
      <c r="FI267" s="206"/>
      <c r="FJ267" s="206"/>
      <c r="FK267" s="206"/>
      <c r="FL267" s="206"/>
      <c r="FM267" s="206"/>
      <c r="FN267" s="206"/>
      <c r="FO267" s="206"/>
      <c r="FP267" s="206"/>
      <c r="FQ267" s="206"/>
      <c r="FR267" s="206"/>
      <c r="FS267" s="206"/>
      <c r="FT267" s="206"/>
      <c r="FU267" s="206"/>
      <c r="FV267" s="206"/>
      <c r="FW267" s="206"/>
      <c r="FX267" s="206"/>
      <c r="FY267" s="206"/>
      <c r="FZ267" s="206"/>
      <c r="GA267" s="206"/>
      <c r="GB267" s="206"/>
      <c r="GC267" s="206"/>
      <c r="GD267" s="206"/>
      <c r="GE267" s="206"/>
      <c r="GF267" s="206"/>
      <c r="GG267" s="206"/>
      <c r="GH267" s="206"/>
      <c r="GI267" s="206"/>
      <c r="GJ267" s="206"/>
      <c r="GK267" s="206"/>
      <c r="GL267" s="206"/>
      <c r="GM267" s="206"/>
      <c r="GN267" s="206"/>
      <c r="GO267" s="206"/>
      <c r="GP267" s="206"/>
      <c r="GQ267" s="206"/>
      <c r="GR267" s="206"/>
      <c r="GS267" s="206"/>
      <c r="GT267" s="206"/>
      <c r="GU267" s="206"/>
      <c r="GV267" s="206"/>
      <c r="GW267" s="206"/>
      <c r="GX267" s="206"/>
      <c r="GY267" s="206"/>
      <c r="GZ267" s="206"/>
      <c r="HA267" s="206"/>
      <c r="HB267" s="206"/>
      <c r="HC267" s="206"/>
      <c r="HD267" s="206"/>
      <c r="HE267" s="206"/>
      <c r="HF267" s="206"/>
      <c r="HG267" s="206"/>
      <c r="HH267" s="206"/>
      <c r="HI267" s="206"/>
      <c r="HJ267" s="206"/>
      <c r="HK267" s="206"/>
      <c r="HL267" s="206"/>
      <c r="HM267" s="206"/>
      <c r="HN267" s="206"/>
      <c r="HO267" s="206"/>
      <c r="HP267" s="206"/>
      <c r="HQ267" s="206"/>
      <c r="HR267" s="206"/>
      <c r="HS267" s="206"/>
      <c r="HT267" s="206"/>
      <c r="HU267" s="206"/>
      <c r="HV267" s="206"/>
      <c r="HW267" s="206"/>
      <c r="HX267" s="206"/>
      <c r="HY267" s="206"/>
      <c r="HZ267" s="206"/>
      <c r="IA267" s="206"/>
      <c r="IB267" s="206"/>
      <c r="IC267" s="206"/>
      <c r="ID267" s="206"/>
      <c r="IE267" s="206"/>
      <c r="IF267" s="206"/>
      <c r="IG267" s="206"/>
      <c r="IH267" s="206"/>
      <c r="II267" s="206"/>
      <c r="IJ267" s="206"/>
      <c r="IK267" s="206"/>
      <c r="IL267" s="206"/>
      <c r="IM267" s="206"/>
      <c r="IN267" s="206"/>
      <c r="IO267" s="206"/>
      <c r="IP267" s="206"/>
      <c r="IQ267" s="206"/>
      <c r="IR267" s="206"/>
      <c r="IS267" s="206"/>
      <c r="IT267" s="206"/>
      <c r="IU267" s="206"/>
      <c r="IV267" s="206"/>
    </row>
    <row r="268" spans="1:256" ht="36" customHeight="1">
      <c r="A268" s="1"/>
      <c r="B268" s="1">
        <v>5</v>
      </c>
      <c r="C268" s="87" t="s">
        <v>221</v>
      </c>
      <c r="D268" s="148">
        <v>7000</v>
      </c>
      <c r="E268" s="23" t="s">
        <v>19</v>
      </c>
      <c r="F268" s="196">
        <v>0</v>
      </c>
      <c r="G268" s="188">
        <f t="shared" si="12"/>
        <v>0</v>
      </c>
      <c r="H268" s="197">
        <v>0.08</v>
      </c>
      <c r="I268" s="42">
        <f t="shared" si="13"/>
        <v>0</v>
      </c>
      <c r="J268" s="196">
        <f t="shared" si="14"/>
        <v>0</v>
      </c>
      <c r="K268" s="9"/>
      <c r="L268" s="9"/>
      <c r="M268" s="9"/>
      <c r="N268" s="9"/>
      <c r="O268" s="9"/>
      <c r="P268" s="206"/>
      <c r="Q268" s="206"/>
      <c r="R268" s="206"/>
      <c r="S268" s="206"/>
      <c r="T268" s="206"/>
      <c r="U268" s="206"/>
      <c r="V268" s="206"/>
      <c r="W268" s="206"/>
      <c r="X268" s="206"/>
      <c r="Y268" s="206"/>
      <c r="Z268" s="206"/>
      <c r="AA268" s="206"/>
      <c r="AB268" s="206"/>
      <c r="AC268" s="206"/>
      <c r="AD268" s="206"/>
      <c r="AE268" s="206"/>
      <c r="AF268" s="206"/>
      <c r="AG268" s="206"/>
      <c r="AH268" s="206"/>
      <c r="AI268" s="206"/>
      <c r="AJ268" s="206"/>
      <c r="AK268" s="206"/>
      <c r="AL268" s="206"/>
      <c r="AM268" s="206"/>
      <c r="AN268" s="206"/>
      <c r="AO268" s="206"/>
      <c r="AP268" s="206"/>
      <c r="AQ268" s="206"/>
      <c r="AR268" s="206"/>
      <c r="AS268" s="206"/>
      <c r="AT268" s="206"/>
      <c r="AU268" s="206"/>
      <c r="AV268" s="206"/>
      <c r="AW268" s="206"/>
      <c r="AX268" s="206"/>
      <c r="AY268" s="206"/>
      <c r="AZ268" s="206"/>
      <c r="BA268" s="206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  <c r="BZ268" s="206"/>
      <c r="CA268" s="206"/>
      <c r="CB268" s="206"/>
      <c r="CC268" s="206"/>
      <c r="CD268" s="206"/>
      <c r="CE268" s="206"/>
      <c r="CF268" s="206"/>
      <c r="CG268" s="206"/>
      <c r="CH268" s="206"/>
      <c r="CI268" s="206"/>
      <c r="CJ268" s="206"/>
      <c r="CK268" s="206"/>
      <c r="CL268" s="206"/>
      <c r="CM268" s="206"/>
      <c r="CN268" s="206"/>
      <c r="CO268" s="206"/>
      <c r="CP268" s="206"/>
      <c r="CQ268" s="206"/>
      <c r="CR268" s="206"/>
      <c r="CS268" s="206"/>
      <c r="CT268" s="206"/>
      <c r="CU268" s="206"/>
      <c r="CV268" s="206"/>
      <c r="CW268" s="206"/>
      <c r="CX268" s="206"/>
      <c r="CY268" s="206"/>
      <c r="CZ268" s="206"/>
      <c r="DA268" s="206"/>
      <c r="DB268" s="206"/>
      <c r="DC268" s="206"/>
      <c r="DD268" s="206"/>
      <c r="DE268" s="206"/>
      <c r="DF268" s="206"/>
      <c r="DG268" s="206"/>
      <c r="DH268" s="206"/>
      <c r="DI268" s="206"/>
      <c r="DJ268" s="206"/>
      <c r="DK268" s="206"/>
      <c r="DL268" s="206"/>
      <c r="DM268" s="206"/>
      <c r="DN268" s="206"/>
      <c r="DO268" s="206"/>
      <c r="DP268" s="206"/>
      <c r="DQ268" s="206"/>
      <c r="DR268" s="206"/>
      <c r="DS268" s="206"/>
      <c r="DT268" s="206"/>
      <c r="DU268" s="206"/>
      <c r="DV268" s="206"/>
      <c r="DW268" s="206"/>
      <c r="DX268" s="206"/>
      <c r="DY268" s="206"/>
      <c r="DZ268" s="206"/>
      <c r="EA268" s="206"/>
      <c r="EB268" s="206"/>
      <c r="EC268" s="206"/>
      <c r="ED268" s="206"/>
      <c r="EE268" s="206"/>
      <c r="EF268" s="206"/>
      <c r="EG268" s="206"/>
      <c r="EH268" s="206"/>
      <c r="EI268" s="206"/>
      <c r="EJ268" s="206"/>
      <c r="EK268" s="206"/>
      <c r="EL268" s="206"/>
      <c r="EM268" s="206"/>
      <c r="EN268" s="206"/>
      <c r="EO268" s="206"/>
      <c r="EP268" s="206"/>
      <c r="EQ268" s="206"/>
      <c r="ER268" s="206"/>
      <c r="ES268" s="206"/>
      <c r="ET268" s="206"/>
      <c r="EU268" s="206"/>
      <c r="EV268" s="206"/>
      <c r="EW268" s="206"/>
      <c r="EX268" s="206"/>
      <c r="EY268" s="206"/>
      <c r="EZ268" s="206"/>
      <c r="FA268" s="206"/>
      <c r="FB268" s="206"/>
      <c r="FC268" s="206"/>
      <c r="FD268" s="206"/>
      <c r="FE268" s="206"/>
      <c r="FF268" s="206"/>
      <c r="FG268" s="206"/>
      <c r="FH268" s="206"/>
      <c r="FI268" s="206"/>
      <c r="FJ268" s="206"/>
      <c r="FK268" s="206"/>
      <c r="FL268" s="206"/>
      <c r="FM268" s="206"/>
      <c r="FN268" s="206"/>
      <c r="FO268" s="206"/>
      <c r="FP268" s="206"/>
      <c r="FQ268" s="206"/>
      <c r="FR268" s="206"/>
      <c r="FS268" s="206"/>
      <c r="FT268" s="206"/>
      <c r="FU268" s="206"/>
      <c r="FV268" s="206"/>
      <c r="FW268" s="206"/>
      <c r="FX268" s="206"/>
      <c r="FY268" s="206"/>
      <c r="FZ268" s="206"/>
      <c r="GA268" s="206"/>
      <c r="GB268" s="206"/>
      <c r="GC268" s="206"/>
      <c r="GD268" s="206"/>
      <c r="GE268" s="206"/>
      <c r="GF268" s="206"/>
      <c r="GG268" s="206"/>
      <c r="GH268" s="206"/>
      <c r="GI268" s="206"/>
      <c r="GJ268" s="206"/>
      <c r="GK268" s="206"/>
      <c r="GL268" s="206"/>
      <c r="GM268" s="206"/>
      <c r="GN268" s="206"/>
      <c r="GO268" s="206"/>
      <c r="GP268" s="206"/>
      <c r="GQ268" s="206"/>
      <c r="GR268" s="206"/>
      <c r="GS268" s="206"/>
      <c r="GT268" s="206"/>
      <c r="GU268" s="206"/>
      <c r="GV268" s="206"/>
      <c r="GW268" s="206"/>
      <c r="GX268" s="206"/>
      <c r="GY268" s="206"/>
      <c r="GZ268" s="206"/>
      <c r="HA268" s="206"/>
      <c r="HB268" s="206"/>
      <c r="HC268" s="206"/>
      <c r="HD268" s="206"/>
      <c r="HE268" s="206"/>
      <c r="HF268" s="206"/>
      <c r="HG268" s="206"/>
      <c r="HH268" s="206"/>
      <c r="HI268" s="206"/>
      <c r="HJ268" s="206"/>
      <c r="HK268" s="206"/>
      <c r="HL268" s="206"/>
      <c r="HM268" s="206"/>
      <c r="HN268" s="206"/>
      <c r="HO268" s="206"/>
      <c r="HP268" s="206"/>
      <c r="HQ268" s="206"/>
      <c r="HR268" s="206"/>
      <c r="HS268" s="206"/>
      <c r="HT268" s="206"/>
      <c r="HU268" s="206"/>
      <c r="HV268" s="206"/>
      <c r="HW268" s="206"/>
      <c r="HX268" s="206"/>
      <c r="HY268" s="206"/>
      <c r="HZ268" s="206"/>
      <c r="IA268" s="206"/>
      <c r="IB268" s="206"/>
      <c r="IC268" s="206"/>
      <c r="ID268" s="206"/>
      <c r="IE268" s="206"/>
      <c r="IF268" s="206"/>
      <c r="IG268" s="206"/>
      <c r="IH268" s="206"/>
      <c r="II268" s="206"/>
      <c r="IJ268" s="206"/>
      <c r="IK268" s="206"/>
      <c r="IL268" s="206"/>
      <c r="IM268" s="206"/>
      <c r="IN268" s="206"/>
      <c r="IO268" s="206"/>
      <c r="IP268" s="206"/>
      <c r="IQ268" s="206"/>
      <c r="IR268" s="206"/>
      <c r="IS268" s="206"/>
      <c r="IT268" s="206"/>
      <c r="IU268" s="206"/>
      <c r="IV268" s="206"/>
    </row>
    <row r="269" spans="1:256" ht="35.25" customHeight="1">
      <c r="A269" s="1"/>
      <c r="B269" s="1">
        <v>6</v>
      </c>
      <c r="C269" s="87" t="s">
        <v>222</v>
      </c>
      <c r="D269" s="148">
        <v>1500</v>
      </c>
      <c r="E269" s="23" t="s">
        <v>19</v>
      </c>
      <c r="F269" s="196">
        <v>0</v>
      </c>
      <c r="G269" s="188">
        <f t="shared" si="12"/>
        <v>0</v>
      </c>
      <c r="H269" s="197">
        <v>0.08</v>
      </c>
      <c r="I269" s="42">
        <f t="shared" si="13"/>
        <v>0</v>
      </c>
      <c r="J269" s="196">
        <f t="shared" si="14"/>
        <v>0</v>
      </c>
      <c r="K269" s="9"/>
      <c r="L269" s="9"/>
      <c r="M269" s="9"/>
      <c r="N269" s="9"/>
      <c r="O269" s="9"/>
      <c r="P269" s="206"/>
      <c r="Q269" s="206"/>
      <c r="R269" s="206"/>
      <c r="S269" s="206"/>
      <c r="T269" s="206"/>
      <c r="U269" s="206"/>
      <c r="V269" s="206"/>
      <c r="W269" s="206"/>
      <c r="X269" s="206"/>
      <c r="Y269" s="206"/>
      <c r="Z269" s="206"/>
      <c r="AA269" s="206"/>
      <c r="AB269" s="206"/>
      <c r="AC269" s="206"/>
      <c r="AD269" s="206"/>
      <c r="AE269" s="206"/>
      <c r="AF269" s="206"/>
      <c r="AG269" s="206"/>
      <c r="AH269" s="206"/>
      <c r="AI269" s="206"/>
      <c r="AJ269" s="206"/>
      <c r="AK269" s="206"/>
      <c r="AL269" s="206"/>
      <c r="AM269" s="206"/>
      <c r="AN269" s="206"/>
      <c r="AO269" s="206"/>
      <c r="AP269" s="206"/>
      <c r="AQ269" s="206"/>
      <c r="AR269" s="206"/>
      <c r="AS269" s="206"/>
      <c r="AT269" s="206"/>
      <c r="AU269" s="206"/>
      <c r="AV269" s="206"/>
      <c r="AW269" s="206"/>
      <c r="AX269" s="206"/>
      <c r="AY269" s="206"/>
      <c r="AZ269" s="206"/>
      <c r="BA269" s="206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  <c r="BZ269" s="206"/>
      <c r="CA269" s="206"/>
      <c r="CB269" s="206"/>
      <c r="CC269" s="206"/>
      <c r="CD269" s="206"/>
      <c r="CE269" s="206"/>
      <c r="CF269" s="206"/>
      <c r="CG269" s="206"/>
      <c r="CH269" s="206"/>
      <c r="CI269" s="206"/>
      <c r="CJ269" s="206"/>
      <c r="CK269" s="206"/>
      <c r="CL269" s="206"/>
      <c r="CM269" s="206"/>
      <c r="CN269" s="206"/>
      <c r="CO269" s="206"/>
      <c r="CP269" s="206"/>
      <c r="CQ269" s="206"/>
      <c r="CR269" s="206"/>
      <c r="CS269" s="206"/>
      <c r="CT269" s="206"/>
      <c r="CU269" s="206"/>
      <c r="CV269" s="206"/>
      <c r="CW269" s="206"/>
      <c r="CX269" s="206"/>
      <c r="CY269" s="206"/>
      <c r="CZ269" s="206"/>
      <c r="DA269" s="206"/>
      <c r="DB269" s="206"/>
      <c r="DC269" s="206"/>
      <c r="DD269" s="206"/>
      <c r="DE269" s="206"/>
      <c r="DF269" s="206"/>
      <c r="DG269" s="206"/>
      <c r="DH269" s="206"/>
      <c r="DI269" s="206"/>
      <c r="DJ269" s="206"/>
      <c r="DK269" s="206"/>
      <c r="DL269" s="206"/>
      <c r="DM269" s="206"/>
      <c r="DN269" s="206"/>
      <c r="DO269" s="206"/>
      <c r="DP269" s="206"/>
      <c r="DQ269" s="206"/>
      <c r="DR269" s="206"/>
      <c r="DS269" s="206"/>
      <c r="DT269" s="206"/>
      <c r="DU269" s="206"/>
      <c r="DV269" s="206"/>
      <c r="DW269" s="206"/>
      <c r="DX269" s="206"/>
      <c r="DY269" s="206"/>
      <c r="DZ269" s="206"/>
      <c r="EA269" s="206"/>
      <c r="EB269" s="206"/>
      <c r="EC269" s="206"/>
      <c r="ED269" s="206"/>
      <c r="EE269" s="206"/>
      <c r="EF269" s="206"/>
      <c r="EG269" s="206"/>
      <c r="EH269" s="206"/>
      <c r="EI269" s="206"/>
      <c r="EJ269" s="206"/>
      <c r="EK269" s="206"/>
      <c r="EL269" s="206"/>
      <c r="EM269" s="206"/>
      <c r="EN269" s="206"/>
      <c r="EO269" s="206"/>
      <c r="EP269" s="206"/>
      <c r="EQ269" s="206"/>
      <c r="ER269" s="206"/>
      <c r="ES269" s="206"/>
      <c r="ET269" s="206"/>
      <c r="EU269" s="206"/>
      <c r="EV269" s="206"/>
      <c r="EW269" s="206"/>
      <c r="EX269" s="206"/>
      <c r="EY269" s="206"/>
      <c r="EZ269" s="206"/>
      <c r="FA269" s="206"/>
      <c r="FB269" s="206"/>
      <c r="FC269" s="206"/>
      <c r="FD269" s="206"/>
      <c r="FE269" s="206"/>
      <c r="FF269" s="206"/>
      <c r="FG269" s="206"/>
      <c r="FH269" s="206"/>
      <c r="FI269" s="206"/>
      <c r="FJ269" s="206"/>
      <c r="FK269" s="206"/>
      <c r="FL269" s="206"/>
      <c r="FM269" s="206"/>
      <c r="FN269" s="206"/>
      <c r="FO269" s="206"/>
      <c r="FP269" s="206"/>
      <c r="FQ269" s="206"/>
      <c r="FR269" s="206"/>
      <c r="FS269" s="206"/>
      <c r="FT269" s="206"/>
      <c r="FU269" s="206"/>
      <c r="FV269" s="206"/>
      <c r="FW269" s="206"/>
      <c r="FX269" s="206"/>
      <c r="FY269" s="206"/>
      <c r="FZ269" s="206"/>
      <c r="GA269" s="206"/>
      <c r="GB269" s="206"/>
      <c r="GC269" s="206"/>
      <c r="GD269" s="206"/>
      <c r="GE269" s="206"/>
      <c r="GF269" s="206"/>
      <c r="GG269" s="206"/>
      <c r="GH269" s="206"/>
      <c r="GI269" s="206"/>
      <c r="GJ269" s="206"/>
      <c r="GK269" s="206"/>
      <c r="GL269" s="206"/>
      <c r="GM269" s="206"/>
      <c r="GN269" s="206"/>
      <c r="GO269" s="206"/>
      <c r="GP269" s="206"/>
      <c r="GQ269" s="206"/>
      <c r="GR269" s="206"/>
      <c r="GS269" s="206"/>
      <c r="GT269" s="206"/>
      <c r="GU269" s="206"/>
      <c r="GV269" s="206"/>
      <c r="GW269" s="206"/>
      <c r="GX269" s="206"/>
      <c r="GY269" s="206"/>
      <c r="GZ269" s="206"/>
      <c r="HA269" s="206"/>
      <c r="HB269" s="206"/>
      <c r="HC269" s="206"/>
      <c r="HD269" s="206"/>
      <c r="HE269" s="206"/>
      <c r="HF269" s="206"/>
      <c r="HG269" s="206"/>
      <c r="HH269" s="206"/>
      <c r="HI269" s="206"/>
      <c r="HJ269" s="206"/>
      <c r="HK269" s="206"/>
      <c r="HL269" s="206"/>
      <c r="HM269" s="206"/>
      <c r="HN269" s="206"/>
      <c r="HO269" s="206"/>
      <c r="HP269" s="206"/>
      <c r="HQ269" s="206"/>
      <c r="HR269" s="206"/>
      <c r="HS269" s="206"/>
      <c r="HT269" s="206"/>
      <c r="HU269" s="206"/>
      <c r="HV269" s="206"/>
      <c r="HW269" s="206"/>
      <c r="HX269" s="206"/>
      <c r="HY269" s="206"/>
      <c r="HZ269" s="206"/>
      <c r="IA269" s="206"/>
      <c r="IB269" s="206"/>
      <c r="IC269" s="206"/>
      <c r="ID269" s="206"/>
      <c r="IE269" s="206"/>
      <c r="IF269" s="206"/>
      <c r="IG269" s="206"/>
      <c r="IH269" s="206"/>
      <c r="II269" s="206"/>
      <c r="IJ269" s="206"/>
      <c r="IK269" s="206"/>
      <c r="IL269" s="206"/>
      <c r="IM269" s="206"/>
      <c r="IN269" s="206"/>
      <c r="IO269" s="206"/>
      <c r="IP269" s="206"/>
      <c r="IQ269" s="206"/>
      <c r="IR269" s="206"/>
      <c r="IS269" s="206"/>
      <c r="IT269" s="206"/>
      <c r="IU269" s="206"/>
      <c r="IV269" s="206"/>
    </row>
    <row r="270" spans="6:10" ht="14.25">
      <c r="F270" s="202" t="s">
        <v>20</v>
      </c>
      <c r="G270" s="49">
        <f>SUM(G264:G269)</f>
        <v>0</v>
      </c>
      <c r="H270" s="203"/>
      <c r="I270" s="49">
        <f>SUM(I264:I269)</f>
        <v>0</v>
      </c>
      <c r="J270" s="49">
        <f>SUM(J264:J269)</f>
        <v>0</v>
      </c>
    </row>
    <row r="272" spans="1:15" ht="59.25" customHeight="1">
      <c r="A272" s="12" t="s">
        <v>223</v>
      </c>
      <c r="B272" s="12" t="s">
        <v>165</v>
      </c>
      <c r="C272" s="101" t="s">
        <v>5</v>
      </c>
      <c r="D272" s="47" t="s">
        <v>6</v>
      </c>
      <c r="E272" s="64" t="s">
        <v>7</v>
      </c>
      <c r="F272" s="102" t="s">
        <v>8</v>
      </c>
      <c r="G272" s="66" t="s">
        <v>9</v>
      </c>
      <c r="H272" s="67" t="s">
        <v>10</v>
      </c>
      <c r="I272" s="19" t="s">
        <v>11</v>
      </c>
      <c r="J272" s="19" t="s">
        <v>12</v>
      </c>
      <c r="K272" s="153" t="s">
        <v>13</v>
      </c>
      <c r="L272" s="153" t="s">
        <v>45</v>
      </c>
      <c r="M272" s="153" t="s">
        <v>15</v>
      </c>
      <c r="N272" s="153" t="s">
        <v>16</v>
      </c>
      <c r="O272" s="21" t="s">
        <v>17</v>
      </c>
    </row>
    <row r="273" spans="1:15" ht="37.5" customHeight="1">
      <c r="A273" s="184"/>
      <c r="B273" s="186">
        <v>1</v>
      </c>
      <c r="C273" s="204" t="s">
        <v>224</v>
      </c>
      <c r="D273" s="23">
        <v>15</v>
      </c>
      <c r="E273" s="187" t="s">
        <v>19</v>
      </c>
      <c r="F273" s="188">
        <v>0</v>
      </c>
      <c r="G273" s="188">
        <f>D273*F273</f>
        <v>0</v>
      </c>
      <c r="H273" s="74">
        <v>0.08</v>
      </c>
      <c r="I273" s="188">
        <f>G273*H273</f>
        <v>0</v>
      </c>
      <c r="J273" s="188">
        <f>G273+I273</f>
        <v>0</v>
      </c>
      <c r="K273" s="184"/>
      <c r="L273" s="184"/>
      <c r="M273" s="184"/>
      <c r="N273" s="184"/>
      <c r="O273" s="184"/>
    </row>
    <row r="274" spans="6:10" ht="14.25">
      <c r="F274" s="34" t="s">
        <v>20</v>
      </c>
      <c r="G274" s="168">
        <f>SUM(G273)</f>
        <v>0</v>
      </c>
      <c r="H274" s="169"/>
      <c r="I274" s="168">
        <f>SUM(I273)</f>
        <v>0</v>
      </c>
      <c r="J274" s="168">
        <f>SUM(J273)</f>
        <v>0</v>
      </c>
    </row>
    <row r="276" spans="1:15" ht="60.75" customHeight="1">
      <c r="A276" s="12" t="s">
        <v>225</v>
      </c>
      <c r="B276" s="12" t="s">
        <v>165</v>
      </c>
      <c r="C276" s="101" t="s">
        <v>5</v>
      </c>
      <c r="D276" s="47" t="s">
        <v>6</v>
      </c>
      <c r="E276" s="64" t="s">
        <v>7</v>
      </c>
      <c r="F276" s="102" t="s">
        <v>8</v>
      </c>
      <c r="G276" s="66" t="s">
        <v>9</v>
      </c>
      <c r="H276" s="67" t="s">
        <v>10</v>
      </c>
      <c r="I276" s="19" t="s">
        <v>11</v>
      </c>
      <c r="J276" s="19" t="s">
        <v>12</v>
      </c>
      <c r="K276" s="153" t="s">
        <v>13</v>
      </c>
      <c r="L276" s="153" t="s">
        <v>45</v>
      </c>
      <c r="M276" s="153" t="s">
        <v>15</v>
      </c>
      <c r="N276" s="153" t="s">
        <v>16</v>
      </c>
      <c r="O276" s="21" t="s">
        <v>17</v>
      </c>
    </row>
    <row r="277" spans="1:15" s="206" customFormat="1" ht="24.75" customHeight="1">
      <c r="A277" s="1"/>
      <c r="B277" s="1">
        <v>1</v>
      </c>
      <c r="C277" s="151" t="s">
        <v>226</v>
      </c>
      <c r="D277" s="23">
        <v>25</v>
      </c>
      <c r="E277" s="23" t="s">
        <v>110</v>
      </c>
      <c r="F277" s="188">
        <v>0</v>
      </c>
      <c r="G277" s="188">
        <f>D277*F277</f>
        <v>0</v>
      </c>
      <c r="H277" s="74">
        <v>0.08</v>
      </c>
      <c r="I277" s="188">
        <f>G277*H277</f>
        <v>0</v>
      </c>
      <c r="J277" s="188">
        <f>G277+I277</f>
        <v>0</v>
      </c>
      <c r="K277" s="9"/>
      <c r="L277" s="9"/>
      <c r="M277" s="9"/>
      <c r="N277" s="9"/>
      <c r="O277" s="9"/>
    </row>
    <row r="278" spans="1:15" ht="22.5" customHeight="1">
      <c r="A278" s="184"/>
      <c r="B278" s="186">
        <v>2</v>
      </c>
      <c r="C278" s="151" t="s">
        <v>227</v>
      </c>
      <c r="D278" s="23">
        <v>1</v>
      </c>
      <c r="E278" s="23" t="s">
        <v>110</v>
      </c>
      <c r="F278" s="188">
        <v>0</v>
      </c>
      <c r="G278" s="188">
        <f>D278*F278</f>
        <v>0</v>
      </c>
      <c r="H278" s="74">
        <v>0.08</v>
      </c>
      <c r="I278" s="188">
        <f>G278*H278</f>
        <v>0</v>
      </c>
      <c r="J278" s="188">
        <f>G278+I278</f>
        <v>0</v>
      </c>
      <c r="K278" s="184"/>
      <c r="L278" s="184"/>
      <c r="M278" s="184"/>
      <c r="N278" s="184"/>
      <c r="O278" s="184"/>
    </row>
    <row r="279" spans="6:10" ht="14.25">
      <c r="F279" s="34" t="s">
        <v>20</v>
      </c>
      <c r="G279" s="168">
        <f>SUM(G277:G278)</f>
        <v>0</v>
      </c>
      <c r="H279" s="169"/>
      <c r="I279" s="168">
        <f>SUM(I277:I278)</f>
        <v>0</v>
      </c>
      <c r="J279" s="168">
        <f>SUM(J277:J278)</f>
        <v>0</v>
      </c>
    </row>
    <row r="281" spans="1:15" ht="60" customHeight="1">
      <c r="A281" s="12" t="s">
        <v>228</v>
      </c>
      <c r="B281" s="12" t="s">
        <v>165</v>
      </c>
      <c r="C281" s="101" t="s">
        <v>5</v>
      </c>
      <c r="D281" s="47" t="s">
        <v>6</v>
      </c>
      <c r="E281" s="64" t="s">
        <v>7</v>
      </c>
      <c r="F281" s="102" t="s">
        <v>8</v>
      </c>
      <c r="G281" s="66" t="s">
        <v>9</v>
      </c>
      <c r="H281" s="67" t="s">
        <v>10</v>
      </c>
      <c r="I281" s="19" t="s">
        <v>11</v>
      </c>
      <c r="J281" s="19" t="s">
        <v>12</v>
      </c>
      <c r="K281" s="153" t="s">
        <v>13</v>
      </c>
      <c r="L281" s="153" t="s">
        <v>45</v>
      </c>
      <c r="M281" s="153" t="s">
        <v>15</v>
      </c>
      <c r="N281" s="153" t="s">
        <v>16</v>
      </c>
      <c r="O281" s="21" t="s">
        <v>17</v>
      </c>
    </row>
    <row r="282" spans="1:256" ht="15.75" customHeight="1">
      <c r="A282" s="1"/>
      <c r="B282" s="1">
        <v>1</v>
      </c>
      <c r="C282" s="116" t="s">
        <v>229</v>
      </c>
      <c r="D282" s="88">
        <v>2000</v>
      </c>
      <c r="E282" s="88" t="s">
        <v>19</v>
      </c>
      <c r="F282" s="205">
        <v>0</v>
      </c>
      <c r="G282" s="188">
        <f aca="true" t="shared" si="15" ref="G282:G289">D282*F282</f>
        <v>0</v>
      </c>
      <c r="H282" s="197">
        <v>0.08</v>
      </c>
      <c r="I282" s="42">
        <f aca="true" t="shared" si="16" ref="I282:I289">G282*H282</f>
        <v>0</v>
      </c>
      <c r="J282" s="196">
        <f aca="true" t="shared" si="17" ref="J282:J289">G282+I282</f>
        <v>0</v>
      </c>
      <c r="K282" s="9"/>
      <c r="L282" s="9"/>
      <c r="M282" s="9"/>
      <c r="N282" s="9"/>
      <c r="O282" s="9"/>
      <c r="P282" s="206"/>
      <c r="Q282" s="206"/>
      <c r="R282" s="206"/>
      <c r="S282" s="206"/>
      <c r="T282" s="206"/>
      <c r="U282" s="206"/>
      <c r="V282" s="206"/>
      <c r="W282" s="206"/>
      <c r="X282" s="206"/>
      <c r="Y282" s="206"/>
      <c r="Z282" s="206"/>
      <c r="AA282" s="206"/>
      <c r="AB282" s="206"/>
      <c r="AC282" s="206"/>
      <c r="AD282" s="206"/>
      <c r="AE282" s="206"/>
      <c r="AF282" s="206"/>
      <c r="AG282" s="206"/>
      <c r="AH282" s="206"/>
      <c r="AI282" s="206"/>
      <c r="AJ282" s="206"/>
      <c r="AK282" s="206"/>
      <c r="AL282" s="206"/>
      <c r="AM282" s="206"/>
      <c r="AN282" s="206"/>
      <c r="AO282" s="206"/>
      <c r="AP282" s="206"/>
      <c r="AQ282" s="206"/>
      <c r="AR282" s="206"/>
      <c r="AS282" s="206"/>
      <c r="AT282" s="206"/>
      <c r="AU282" s="206"/>
      <c r="AV282" s="206"/>
      <c r="AW282" s="206"/>
      <c r="AX282" s="206"/>
      <c r="AY282" s="206"/>
      <c r="AZ282" s="206"/>
      <c r="BA282" s="206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  <c r="BZ282" s="206"/>
      <c r="CA282" s="206"/>
      <c r="CB282" s="206"/>
      <c r="CC282" s="206"/>
      <c r="CD282" s="206"/>
      <c r="CE282" s="206"/>
      <c r="CF282" s="206"/>
      <c r="CG282" s="206"/>
      <c r="CH282" s="206"/>
      <c r="CI282" s="206"/>
      <c r="CJ282" s="206"/>
      <c r="CK282" s="206"/>
      <c r="CL282" s="206"/>
      <c r="CM282" s="206"/>
      <c r="CN282" s="206"/>
      <c r="CO282" s="206"/>
      <c r="CP282" s="206"/>
      <c r="CQ282" s="206"/>
      <c r="CR282" s="206"/>
      <c r="CS282" s="206"/>
      <c r="CT282" s="206"/>
      <c r="CU282" s="206"/>
      <c r="CV282" s="206"/>
      <c r="CW282" s="206"/>
      <c r="CX282" s="206"/>
      <c r="CY282" s="206"/>
      <c r="CZ282" s="206"/>
      <c r="DA282" s="206"/>
      <c r="DB282" s="206"/>
      <c r="DC282" s="206"/>
      <c r="DD282" s="206"/>
      <c r="DE282" s="206"/>
      <c r="DF282" s="206"/>
      <c r="DG282" s="206"/>
      <c r="DH282" s="206"/>
      <c r="DI282" s="206"/>
      <c r="DJ282" s="206"/>
      <c r="DK282" s="206"/>
      <c r="DL282" s="206"/>
      <c r="DM282" s="206"/>
      <c r="DN282" s="206"/>
      <c r="DO282" s="206"/>
      <c r="DP282" s="206"/>
      <c r="DQ282" s="206"/>
      <c r="DR282" s="206"/>
      <c r="DS282" s="206"/>
      <c r="DT282" s="206"/>
      <c r="DU282" s="206"/>
      <c r="DV282" s="206"/>
      <c r="DW282" s="206"/>
      <c r="DX282" s="206"/>
      <c r="DY282" s="206"/>
      <c r="DZ282" s="206"/>
      <c r="EA282" s="206"/>
      <c r="EB282" s="206"/>
      <c r="EC282" s="206"/>
      <c r="ED282" s="206"/>
      <c r="EE282" s="206"/>
      <c r="EF282" s="206"/>
      <c r="EG282" s="206"/>
      <c r="EH282" s="206"/>
      <c r="EI282" s="206"/>
      <c r="EJ282" s="206"/>
      <c r="EK282" s="206"/>
      <c r="EL282" s="206"/>
      <c r="EM282" s="206"/>
      <c r="EN282" s="206"/>
      <c r="EO282" s="206"/>
      <c r="EP282" s="206"/>
      <c r="EQ282" s="206"/>
      <c r="ER282" s="206"/>
      <c r="ES282" s="206"/>
      <c r="ET282" s="206"/>
      <c r="EU282" s="206"/>
      <c r="EV282" s="206"/>
      <c r="EW282" s="206"/>
      <c r="EX282" s="206"/>
      <c r="EY282" s="206"/>
      <c r="EZ282" s="206"/>
      <c r="FA282" s="206"/>
      <c r="FB282" s="206"/>
      <c r="FC282" s="206"/>
      <c r="FD282" s="206"/>
      <c r="FE282" s="206"/>
      <c r="FF282" s="206"/>
      <c r="FG282" s="206"/>
      <c r="FH282" s="206"/>
      <c r="FI282" s="206"/>
      <c r="FJ282" s="206"/>
      <c r="FK282" s="206"/>
      <c r="FL282" s="206"/>
      <c r="FM282" s="206"/>
      <c r="FN282" s="206"/>
      <c r="FO282" s="206"/>
      <c r="FP282" s="206"/>
      <c r="FQ282" s="206"/>
      <c r="FR282" s="206"/>
      <c r="FS282" s="206"/>
      <c r="FT282" s="206"/>
      <c r="FU282" s="206"/>
      <c r="FV282" s="206"/>
      <c r="FW282" s="206"/>
      <c r="FX282" s="206"/>
      <c r="FY282" s="206"/>
      <c r="FZ282" s="206"/>
      <c r="GA282" s="206"/>
      <c r="GB282" s="206"/>
      <c r="GC282" s="206"/>
      <c r="GD282" s="206"/>
      <c r="GE282" s="206"/>
      <c r="GF282" s="206"/>
      <c r="GG282" s="206"/>
      <c r="GH282" s="206"/>
      <c r="GI282" s="206"/>
      <c r="GJ282" s="206"/>
      <c r="GK282" s="206"/>
      <c r="GL282" s="206"/>
      <c r="GM282" s="206"/>
      <c r="GN282" s="206"/>
      <c r="GO282" s="206"/>
      <c r="GP282" s="206"/>
      <c r="GQ282" s="206"/>
      <c r="GR282" s="206"/>
      <c r="GS282" s="206"/>
      <c r="GT282" s="206"/>
      <c r="GU282" s="206"/>
      <c r="GV282" s="206"/>
      <c r="GW282" s="206"/>
      <c r="GX282" s="206"/>
      <c r="GY282" s="206"/>
      <c r="GZ282" s="206"/>
      <c r="HA282" s="206"/>
      <c r="HB282" s="206"/>
      <c r="HC282" s="206"/>
      <c r="HD282" s="206"/>
      <c r="HE282" s="206"/>
      <c r="HF282" s="206"/>
      <c r="HG282" s="206"/>
      <c r="HH282" s="206"/>
      <c r="HI282" s="206"/>
      <c r="HJ282" s="206"/>
      <c r="HK282" s="206"/>
      <c r="HL282" s="206"/>
      <c r="HM282" s="206"/>
      <c r="HN282" s="206"/>
      <c r="HO282" s="206"/>
      <c r="HP282" s="206"/>
      <c r="HQ282" s="206"/>
      <c r="HR282" s="206"/>
      <c r="HS282" s="206"/>
      <c r="HT282" s="206"/>
      <c r="HU282" s="206"/>
      <c r="HV282" s="206"/>
      <c r="HW282" s="206"/>
      <c r="HX282" s="206"/>
      <c r="HY282" s="206"/>
      <c r="HZ282" s="206"/>
      <c r="IA282" s="206"/>
      <c r="IB282" s="206"/>
      <c r="IC282" s="206"/>
      <c r="ID282" s="206"/>
      <c r="IE282" s="206"/>
      <c r="IF282" s="206"/>
      <c r="IG282" s="206"/>
      <c r="IH282" s="206"/>
      <c r="II282" s="206"/>
      <c r="IJ282" s="206"/>
      <c r="IK282" s="206"/>
      <c r="IL282" s="206"/>
      <c r="IM282" s="206"/>
      <c r="IN282" s="206"/>
      <c r="IO282" s="206"/>
      <c r="IP282" s="206"/>
      <c r="IQ282" s="206"/>
      <c r="IR282" s="206"/>
      <c r="IS282" s="206"/>
      <c r="IT282" s="206"/>
      <c r="IU282" s="206"/>
      <c r="IV282" s="206"/>
    </row>
    <row r="283" spans="1:256" ht="16.5" customHeight="1">
      <c r="A283" s="1"/>
      <c r="B283" s="1">
        <v>2</v>
      </c>
      <c r="C283" s="116" t="s">
        <v>230</v>
      </c>
      <c r="D283" s="88">
        <v>100000</v>
      </c>
      <c r="E283" s="88" t="s">
        <v>19</v>
      </c>
      <c r="F283" s="205">
        <v>0</v>
      </c>
      <c r="G283" s="188">
        <f t="shared" si="15"/>
        <v>0</v>
      </c>
      <c r="H283" s="197">
        <v>0.08</v>
      </c>
      <c r="I283" s="42">
        <f t="shared" si="16"/>
        <v>0</v>
      </c>
      <c r="J283" s="196">
        <f t="shared" si="17"/>
        <v>0</v>
      </c>
      <c r="K283" s="9"/>
      <c r="L283" s="9"/>
      <c r="M283" s="9"/>
      <c r="N283" s="9"/>
      <c r="O283" s="9"/>
      <c r="P283" s="206"/>
      <c r="Q283" s="206"/>
      <c r="R283" s="206"/>
      <c r="S283" s="206"/>
      <c r="T283" s="206"/>
      <c r="U283" s="206"/>
      <c r="V283" s="206"/>
      <c r="W283" s="206"/>
      <c r="X283" s="206"/>
      <c r="Y283" s="206"/>
      <c r="Z283" s="206"/>
      <c r="AA283" s="206"/>
      <c r="AB283" s="206"/>
      <c r="AC283" s="206"/>
      <c r="AD283" s="206"/>
      <c r="AE283" s="206"/>
      <c r="AF283" s="206"/>
      <c r="AG283" s="206"/>
      <c r="AH283" s="206"/>
      <c r="AI283" s="206"/>
      <c r="AJ283" s="206"/>
      <c r="AK283" s="206"/>
      <c r="AL283" s="206"/>
      <c r="AM283" s="206"/>
      <c r="AN283" s="206"/>
      <c r="AO283" s="206"/>
      <c r="AP283" s="206"/>
      <c r="AQ283" s="206"/>
      <c r="AR283" s="206"/>
      <c r="AS283" s="206"/>
      <c r="AT283" s="206"/>
      <c r="AU283" s="206"/>
      <c r="AV283" s="206"/>
      <c r="AW283" s="206"/>
      <c r="AX283" s="206"/>
      <c r="AY283" s="206"/>
      <c r="AZ283" s="206"/>
      <c r="BA283" s="206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  <c r="BZ283" s="206"/>
      <c r="CA283" s="206"/>
      <c r="CB283" s="206"/>
      <c r="CC283" s="206"/>
      <c r="CD283" s="206"/>
      <c r="CE283" s="206"/>
      <c r="CF283" s="206"/>
      <c r="CG283" s="206"/>
      <c r="CH283" s="206"/>
      <c r="CI283" s="206"/>
      <c r="CJ283" s="206"/>
      <c r="CK283" s="206"/>
      <c r="CL283" s="206"/>
      <c r="CM283" s="206"/>
      <c r="CN283" s="206"/>
      <c r="CO283" s="206"/>
      <c r="CP283" s="206"/>
      <c r="CQ283" s="206"/>
      <c r="CR283" s="206"/>
      <c r="CS283" s="206"/>
      <c r="CT283" s="206"/>
      <c r="CU283" s="206"/>
      <c r="CV283" s="206"/>
      <c r="CW283" s="206"/>
      <c r="CX283" s="206"/>
      <c r="CY283" s="206"/>
      <c r="CZ283" s="206"/>
      <c r="DA283" s="206"/>
      <c r="DB283" s="206"/>
      <c r="DC283" s="206"/>
      <c r="DD283" s="206"/>
      <c r="DE283" s="206"/>
      <c r="DF283" s="206"/>
      <c r="DG283" s="206"/>
      <c r="DH283" s="206"/>
      <c r="DI283" s="206"/>
      <c r="DJ283" s="206"/>
      <c r="DK283" s="206"/>
      <c r="DL283" s="206"/>
      <c r="DM283" s="206"/>
      <c r="DN283" s="206"/>
      <c r="DO283" s="206"/>
      <c r="DP283" s="206"/>
      <c r="DQ283" s="206"/>
      <c r="DR283" s="206"/>
      <c r="DS283" s="206"/>
      <c r="DT283" s="206"/>
      <c r="DU283" s="206"/>
      <c r="DV283" s="206"/>
      <c r="DW283" s="206"/>
      <c r="DX283" s="206"/>
      <c r="DY283" s="206"/>
      <c r="DZ283" s="206"/>
      <c r="EA283" s="206"/>
      <c r="EB283" s="206"/>
      <c r="EC283" s="206"/>
      <c r="ED283" s="206"/>
      <c r="EE283" s="206"/>
      <c r="EF283" s="206"/>
      <c r="EG283" s="206"/>
      <c r="EH283" s="206"/>
      <c r="EI283" s="206"/>
      <c r="EJ283" s="206"/>
      <c r="EK283" s="206"/>
      <c r="EL283" s="206"/>
      <c r="EM283" s="206"/>
      <c r="EN283" s="206"/>
      <c r="EO283" s="206"/>
      <c r="EP283" s="206"/>
      <c r="EQ283" s="206"/>
      <c r="ER283" s="206"/>
      <c r="ES283" s="206"/>
      <c r="ET283" s="206"/>
      <c r="EU283" s="206"/>
      <c r="EV283" s="206"/>
      <c r="EW283" s="206"/>
      <c r="EX283" s="206"/>
      <c r="EY283" s="206"/>
      <c r="EZ283" s="206"/>
      <c r="FA283" s="206"/>
      <c r="FB283" s="206"/>
      <c r="FC283" s="206"/>
      <c r="FD283" s="206"/>
      <c r="FE283" s="206"/>
      <c r="FF283" s="206"/>
      <c r="FG283" s="206"/>
      <c r="FH283" s="206"/>
      <c r="FI283" s="206"/>
      <c r="FJ283" s="206"/>
      <c r="FK283" s="206"/>
      <c r="FL283" s="206"/>
      <c r="FM283" s="206"/>
      <c r="FN283" s="206"/>
      <c r="FO283" s="206"/>
      <c r="FP283" s="206"/>
      <c r="FQ283" s="206"/>
      <c r="FR283" s="206"/>
      <c r="FS283" s="206"/>
      <c r="FT283" s="206"/>
      <c r="FU283" s="206"/>
      <c r="FV283" s="206"/>
      <c r="FW283" s="206"/>
      <c r="FX283" s="206"/>
      <c r="FY283" s="206"/>
      <c r="FZ283" s="206"/>
      <c r="GA283" s="206"/>
      <c r="GB283" s="206"/>
      <c r="GC283" s="206"/>
      <c r="GD283" s="206"/>
      <c r="GE283" s="206"/>
      <c r="GF283" s="206"/>
      <c r="GG283" s="206"/>
      <c r="GH283" s="206"/>
      <c r="GI283" s="206"/>
      <c r="GJ283" s="206"/>
      <c r="GK283" s="206"/>
      <c r="GL283" s="206"/>
      <c r="GM283" s="206"/>
      <c r="GN283" s="206"/>
      <c r="GO283" s="206"/>
      <c r="GP283" s="206"/>
      <c r="GQ283" s="206"/>
      <c r="GR283" s="206"/>
      <c r="GS283" s="206"/>
      <c r="GT283" s="206"/>
      <c r="GU283" s="206"/>
      <c r="GV283" s="206"/>
      <c r="GW283" s="206"/>
      <c r="GX283" s="206"/>
      <c r="GY283" s="206"/>
      <c r="GZ283" s="206"/>
      <c r="HA283" s="206"/>
      <c r="HB283" s="206"/>
      <c r="HC283" s="206"/>
      <c r="HD283" s="206"/>
      <c r="HE283" s="206"/>
      <c r="HF283" s="206"/>
      <c r="HG283" s="206"/>
      <c r="HH283" s="206"/>
      <c r="HI283" s="206"/>
      <c r="HJ283" s="206"/>
      <c r="HK283" s="206"/>
      <c r="HL283" s="206"/>
      <c r="HM283" s="206"/>
      <c r="HN283" s="206"/>
      <c r="HO283" s="206"/>
      <c r="HP283" s="206"/>
      <c r="HQ283" s="206"/>
      <c r="HR283" s="206"/>
      <c r="HS283" s="206"/>
      <c r="HT283" s="206"/>
      <c r="HU283" s="206"/>
      <c r="HV283" s="206"/>
      <c r="HW283" s="206"/>
      <c r="HX283" s="206"/>
      <c r="HY283" s="206"/>
      <c r="HZ283" s="206"/>
      <c r="IA283" s="206"/>
      <c r="IB283" s="206"/>
      <c r="IC283" s="206"/>
      <c r="ID283" s="206"/>
      <c r="IE283" s="206"/>
      <c r="IF283" s="206"/>
      <c r="IG283" s="206"/>
      <c r="IH283" s="206"/>
      <c r="II283" s="206"/>
      <c r="IJ283" s="206"/>
      <c r="IK283" s="206"/>
      <c r="IL283" s="206"/>
      <c r="IM283" s="206"/>
      <c r="IN283" s="206"/>
      <c r="IO283" s="206"/>
      <c r="IP283" s="206"/>
      <c r="IQ283" s="206"/>
      <c r="IR283" s="206"/>
      <c r="IS283" s="206"/>
      <c r="IT283" s="206"/>
      <c r="IU283" s="206"/>
      <c r="IV283" s="206"/>
    </row>
    <row r="284" spans="1:256" ht="15" customHeight="1">
      <c r="A284" s="1"/>
      <c r="B284" s="1">
        <v>3</v>
      </c>
      <c r="C284" s="116" t="s">
        <v>231</v>
      </c>
      <c r="D284" s="88">
        <v>4</v>
      </c>
      <c r="E284" s="88" t="s">
        <v>19</v>
      </c>
      <c r="F284" s="205">
        <v>0</v>
      </c>
      <c r="G284" s="188">
        <f t="shared" si="15"/>
        <v>0</v>
      </c>
      <c r="H284" s="197">
        <v>0.08</v>
      </c>
      <c r="I284" s="42">
        <f t="shared" si="16"/>
        <v>0</v>
      </c>
      <c r="J284" s="196">
        <f t="shared" si="17"/>
        <v>0</v>
      </c>
      <c r="K284" s="9"/>
      <c r="L284" s="9"/>
      <c r="M284" s="9"/>
      <c r="N284" s="9"/>
      <c r="O284" s="9"/>
      <c r="P284" s="206"/>
      <c r="Q284" s="206"/>
      <c r="R284" s="206"/>
      <c r="S284" s="206"/>
      <c r="T284" s="206"/>
      <c r="U284" s="206"/>
      <c r="V284" s="206"/>
      <c r="W284" s="206"/>
      <c r="X284" s="206"/>
      <c r="Y284" s="206"/>
      <c r="Z284" s="206"/>
      <c r="AA284" s="206"/>
      <c r="AB284" s="206"/>
      <c r="AC284" s="206"/>
      <c r="AD284" s="206"/>
      <c r="AE284" s="206"/>
      <c r="AF284" s="206"/>
      <c r="AG284" s="206"/>
      <c r="AH284" s="206"/>
      <c r="AI284" s="206"/>
      <c r="AJ284" s="206"/>
      <c r="AK284" s="206"/>
      <c r="AL284" s="206"/>
      <c r="AM284" s="206"/>
      <c r="AN284" s="206"/>
      <c r="AO284" s="206"/>
      <c r="AP284" s="206"/>
      <c r="AQ284" s="206"/>
      <c r="AR284" s="206"/>
      <c r="AS284" s="206"/>
      <c r="AT284" s="206"/>
      <c r="AU284" s="206"/>
      <c r="AV284" s="206"/>
      <c r="AW284" s="206"/>
      <c r="AX284" s="206"/>
      <c r="AY284" s="206"/>
      <c r="AZ284" s="206"/>
      <c r="BA284" s="206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  <c r="BZ284" s="206"/>
      <c r="CA284" s="206"/>
      <c r="CB284" s="206"/>
      <c r="CC284" s="206"/>
      <c r="CD284" s="206"/>
      <c r="CE284" s="206"/>
      <c r="CF284" s="206"/>
      <c r="CG284" s="206"/>
      <c r="CH284" s="206"/>
      <c r="CI284" s="206"/>
      <c r="CJ284" s="206"/>
      <c r="CK284" s="206"/>
      <c r="CL284" s="206"/>
      <c r="CM284" s="206"/>
      <c r="CN284" s="206"/>
      <c r="CO284" s="206"/>
      <c r="CP284" s="206"/>
      <c r="CQ284" s="206"/>
      <c r="CR284" s="206"/>
      <c r="CS284" s="206"/>
      <c r="CT284" s="206"/>
      <c r="CU284" s="206"/>
      <c r="CV284" s="206"/>
      <c r="CW284" s="206"/>
      <c r="CX284" s="206"/>
      <c r="CY284" s="206"/>
      <c r="CZ284" s="206"/>
      <c r="DA284" s="206"/>
      <c r="DB284" s="206"/>
      <c r="DC284" s="206"/>
      <c r="DD284" s="206"/>
      <c r="DE284" s="206"/>
      <c r="DF284" s="206"/>
      <c r="DG284" s="206"/>
      <c r="DH284" s="206"/>
      <c r="DI284" s="206"/>
      <c r="DJ284" s="206"/>
      <c r="DK284" s="206"/>
      <c r="DL284" s="206"/>
      <c r="DM284" s="206"/>
      <c r="DN284" s="206"/>
      <c r="DO284" s="206"/>
      <c r="DP284" s="206"/>
      <c r="DQ284" s="206"/>
      <c r="DR284" s="206"/>
      <c r="DS284" s="206"/>
      <c r="DT284" s="206"/>
      <c r="DU284" s="206"/>
      <c r="DV284" s="206"/>
      <c r="DW284" s="206"/>
      <c r="DX284" s="206"/>
      <c r="DY284" s="206"/>
      <c r="DZ284" s="206"/>
      <c r="EA284" s="206"/>
      <c r="EB284" s="206"/>
      <c r="EC284" s="206"/>
      <c r="ED284" s="206"/>
      <c r="EE284" s="206"/>
      <c r="EF284" s="206"/>
      <c r="EG284" s="206"/>
      <c r="EH284" s="206"/>
      <c r="EI284" s="206"/>
      <c r="EJ284" s="206"/>
      <c r="EK284" s="206"/>
      <c r="EL284" s="206"/>
      <c r="EM284" s="206"/>
      <c r="EN284" s="206"/>
      <c r="EO284" s="206"/>
      <c r="EP284" s="206"/>
      <c r="EQ284" s="206"/>
      <c r="ER284" s="206"/>
      <c r="ES284" s="206"/>
      <c r="ET284" s="206"/>
      <c r="EU284" s="206"/>
      <c r="EV284" s="206"/>
      <c r="EW284" s="206"/>
      <c r="EX284" s="206"/>
      <c r="EY284" s="206"/>
      <c r="EZ284" s="206"/>
      <c r="FA284" s="206"/>
      <c r="FB284" s="206"/>
      <c r="FC284" s="206"/>
      <c r="FD284" s="206"/>
      <c r="FE284" s="206"/>
      <c r="FF284" s="206"/>
      <c r="FG284" s="206"/>
      <c r="FH284" s="206"/>
      <c r="FI284" s="206"/>
      <c r="FJ284" s="206"/>
      <c r="FK284" s="206"/>
      <c r="FL284" s="206"/>
      <c r="FM284" s="206"/>
      <c r="FN284" s="206"/>
      <c r="FO284" s="206"/>
      <c r="FP284" s="206"/>
      <c r="FQ284" s="206"/>
      <c r="FR284" s="206"/>
      <c r="FS284" s="206"/>
      <c r="FT284" s="206"/>
      <c r="FU284" s="206"/>
      <c r="FV284" s="206"/>
      <c r="FW284" s="206"/>
      <c r="FX284" s="206"/>
      <c r="FY284" s="206"/>
      <c r="FZ284" s="206"/>
      <c r="GA284" s="206"/>
      <c r="GB284" s="206"/>
      <c r="GC284" s="206"/>
      <c r="GD284" s="206"/>
      <c r="GE284" s="206"/>
      <c r="GF284" s="206"/>
      <c r="GG284" s="206"/>
      <c r="GH284" s="206"/>
      <c r="GI284" s="206"/>
      <c r="GJ284" s="206"/>
      <c r="GK284" s="206"/>
      <c r="GL284" s="206"/>
      <c r="GM284" s="206"/>
      <c r="GN284" s="206"/>
      <c r="GO284" s="206"/>
      <c r="GP284" s="206"/>
      <c r="GQ284" s="206"/>
      <c r="GR284" s="206"/>
      <c r="GS284" s="206"/>
      <c r="GT284" s="206"/>
      <c r="GU284" s="206"/>
      <c r="GV284" s="206"/>
      <c r="GW284" s="206"/>
      <c r="GX284" s="206"/>
      <c r="GY284" s="206"/>
      <c r="GZ284" s="206"/>
      <c r="HA284" s="206"/>
      <c r="HB284" s="206"/>
      <c r="HC284" s="206"/>
      <c r="HD284" s="206"/>
      <c r="HE284" s="206"/>
      <c r="HF284" s="206"/>
      <c r="HG284" s="206"/>
      <c r="HH284" s="206"/>
      <c r="HI284" s="206"/>
      <c r="HJ284" s="206"/>
      <c r="HK284" s="206"/>
      <c r="HL284" s="206"/>
      <c r="HM284" s="206"/>
      <c r="HN284" s="206"/>
      <c r="HO284" s="206"/>
      <c r="HP284" s="206"/>
      <c r="HQ284" s="206"/>
      <c r="HR284" s="206"/>
      <c r="HS284" s="206"/>
      <c r="HT284" s="206"/>
      <c r="HU284" s="206"/>
      <c r="HV284" s="206"/>
      <c r="HW284" s="206"/>
      <c r="HX284" s="206"/>
      <c r="HY284" s="206"/>
      <c r="HZ284" s="206"/>
      <c r="IA284" s="206"/>
      <c r="IB284" s="206"/>
      <c r="IC284" s="206"/>
      <c r="ID284" s="206"/>
      <c r="IE284" s="206"/>
      <c r="IF284" s="206"/>
      <c r="IG284" s="206"/>
      <c r="IH284" s="206"/>
      <c r="II284" s="206"/>
      <c r="IJ284" s="206"/>
      <c r="IK284" s="206"/>
      <c r="IL284" s="206"/>
      <c r="IM284" s="206"/>
      <c r="IN284" s="206"/>
      <c r="IO284" s="206"/>
      <c r="IP284" s="206"/>
      <c r="IQ284" s="206"/>
      <c r="IR284" s="206"/>
      <c r="IS284" s="206"/>
      <c r="IT284" s="206"/>
      <c r="IU284" s="206"/>
      <c r="IV284" s="206"/>
    </row>
    <row r="285" spans="1:256" ht="16.5" customHeight="1">
      <c r="A285" s="1"/>
      <c r="B285" s="1">
        <v>4</v>
      </c>
      <c r="C285" s="116" t="s">
        <v>232</v>
      </c>
      <c r="D285" s="88">
        <v>4</v>
      </c>
      <c r="E285" s="88" t="s">
        <v>19</v>
      </c>
      <c r="F285" s="205">
        <v>0</v>
      </c>
      <c r="G285" s="188">
        <f t="shared" si="15"/>
        <v>0</v>
      </c>
      <c r="H285" s="197">
        <v>0.08</v>
      </c>
      <c r="I285" s="42">
        <f t="shared" si="16"/>
        <v>0</v>
      </c>
      <c r="J285" s="196">
        <f t="shared" si="17"/>
        <v>0</v>
      </c>
      <c r="K285" s="9"/>
      <c r="L285" s="9"/>
      <c r="M285" s="9"/>
      <c r="N285" s="9"/>
      <c r="O285" s="9"/>
      <c r="P285" s="206"/>
      <c r="Q285" s="206"/>
      <c r="R285" s="206"/>
      <c r="S285" s="206"/>
      <c r="T285" s="206"/>
      <c r="U285" s="206"/>
      <c r="V285" s="206"/>
      <c r="W285" s="206"/>
      <c r="X285" s="206"/>
      <c r="Y285" s="206"/>
      <c r="Z285" s="206"/>
      <c r="AA285" s="206"/>
      <c r="AB285" s="206"/>
      <c r="AC285" s="206"/>
      <c r="AD285" s="206"/>
      <c r="AE285" s="206"/>
      <c r="AF285" s="206"/>
      <c r="AG285" s="206"/>
      <c r="AH285" s="206"/>
      <c r="AI285" s="206"/>
      <c r="AJ285" s="206"/>
      <c r="AK285" s="206"/>
      <c r="AL285" s="206"/>
      <c r="AM285" s="206"/>
      <c r="AN285" s="206"/>
      <c r="AO285" s="206"/>
      <c r="AP285" s="206"/>
      <c r="AQ285" s="206"/>
      <c r="AR285" s="206"/>
      <c r="AS285" s="206"/>
      <c r="AT285" s="206"/>
      <c r="AU285" s="206"/>
      <c r="AV285" s="206"/>
      <c r="AW285" s="206"/>
      <c r="AX285" s="206"/>
      <c r="AY285" s="206"/>
      <c r="AZ285" s="206"/>
      <c r="BA285" s="206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  <c r="BZ285" s="206"/>
      <c r="CA285" s="206"/>
      <c r="CB285" s="206"/>
      <c r="CC285" s="206"/>
      <c r="CD285" s="206"/>
      <c r="CE285" s="206"/>
      <c r="CF285" s="206"/>
      <c r="CG285" s="206"/>
      <c r="CH285" s="206"/>
      <c r="CI285" s="206"/>
      <c r="CJ285" s="206"/>
      <c r="CK285" s="206"/>
      <c r="CL285" s="206"/>
      <c r="CM285" s="206"/>
      <c r="CN285" s="206"/>
      <c r="CO285" s="206"/>
      <c r="CP285" s="206"/>
      <c r="CQ285" s="206"/>
      <c r="CR285" s="206"/>
      <c r="CS285" s="206"/>
      <c r="CT285" s="206"/>
      <c r="CU285" s="206"/>
      <c r="CV285" s="206"/>
      <c r="CW285" s="206"/>
      <c r="CX285" s="206"/>
      <c r="CY285" s="206"/>
      <c r="CZ285" s="206"/>
      <c r="DA285" s="206"/>
      <c r="DB285" s="206"/>
      <c r="DC285" s="206"/>
      <c r="DD285" s="206"/>
      <c r="DE285" s="206"/>
      <c r="DF285" s="206"/>
      <c r="DG285" s="206"/>
      <c r="DH285" s="206"/>
      <c r="DI285" s="206"/>
      <c r="DJ285" s="206"/>
      <c r="DK285" s="206"/>
      <c r="DL285" s="206"/>
      <c r="DM285" s="206"/>
      <c r="DN285" s="206"/>
      <c r="DO285" s="206"/>
      <c r="DP285" s="206"/>
      <c r="DQ285" s="206"/>
      <c r="DR285" s="206"/>
      <c r="DS285" s="206"/>
      <c r="DT285" s="206"/>
      <c r="DU285" s="206"/>
      <c r="DV285" s="206"/>
      <c r="DW285" s="206"/>
      <c r="DX285" s="206"/>
      <c r="DY285" s="206"/>
      <c r="DZ285" s="206"/>
      <c r="EA285" s="206"/>
      <c r="EB285" s="206"/>
      <c r="EC285" s="206"/>
      <c r="ED285" s="206"/>
      <c r="EE285" s="206"/>
      <c r="EF285" s="206"/>
      <c r="EG285" s="206"/>
      <c r="EH285" s="206"/>
      <c r="EI285" s="206"/>
      <c r="EJ285" s="206"/>
      <c r="EK285" s="206"/>
      <c r="EL285" s="206"/>
      <c r="EM285" s="206"/>
      <c r="EN285" s="206"/>
      <c r="EO285" s="206"/>
      <c r="EP285" s="206"/>
      <c r="EQ285" s="206"/>
      <c r="ER285" s="206"/>
      <c r="ES285" s="206"/>
      <c r="ET285" s="206"/>
      <c r="EU285" s="206"/>
      <c r="EV285" s="206"/>
      <c r="EW285" s="206"/>
      <c r="EX285" s="206"/>
      <c r="EY285" s="206"/>
      <c r="EZ285" s="206"/>
      <c r="FA285" s="206"/>
      <c r="FB285" s="206"/>
      <c r="FC285" s="206"/>
      <c r="FD285" s="206"/>
      <c r="FE285" s="206"/>
      <c r="FF285" s="206"/>
      <c r="FG285" s="206"/>
      <c r="FH285" s="206"/>
      <c r="FI285" s="206"/>
      <c r="FJ285" s="206"/>
      <c r="FK285" s="206"/>
      <c r="FL285" s="206"/>
      <c r="FM285" s="206"/>
      <c r="FN285" s="206"/>
      <c r="FO285" s="206"/>
      <c r="FP285" s="206"/>
      <c r="FQ285" s="206"/>
      <c r="FR285" s="206"/>
      <c r="FS285" s="206"/>
      <c r="FT285" s="206"/>
      <c r="FU285" s="206"/>
      <c r="FV285" s="206"/>
      <c r="FW285" s="206"/>
      <c r="FX285" s="206"/>
      <c r="FY285" s="206"/>
      <c r="FZ285" s="206"/>
      <c r="GA285" s="206"/>
      <c r="GB285" s="206"/>
      <c r="GC285" s="206"/>
      <c r="GD285" s="206"/>
      <c r="GE285" s="206"/>
      <c r="GF285" s="206"/>
      <c r="GG285" s="206"/>
      <c r="GH285" s="206"/>
      <c r="GI285" s="206"/>
      <c r="GJ285" s="206"/>
      <c r="GK285" s="206"/>
      <c r="GL285" s="206"/>
      <c r="GM285" s="206"/>
      <c r="GN285" s="206"/>
      <c r="GO285" s="206"/>
      <c r="GP285" s="206"/>
      <c r="GQ285" s="206"/>
      <c r="GR285" s="206"/>
      <c r="GS285" s="206"/>
      <c r="GT285" s="206"/>
      <c r="GU285" s="206"/>
      <c r="GV285" s="206"/>
      <c r="GW285" s="206"/>
      <c r="GX285" s="206"/>
      <c r="GY285" s="206"/>
      <c r="GZ285" s="206"/>
      <c r="HA285" s="206"/>
      <c r="HB285" s="206"/>
      <c r="HC285" s="206"/>
      <c r="HD285" s="206"/>
      <c r="HE285" s="206"/>
      <c r="HF285" s="206"/>
      <c r="HG285" s="206"/>
      <c r="HH285" s="206"/>
      <c r="HI285" s="206"/>
      <c r="HJ285" s="206"/>
      <c r="HK285" s="206"/>
      <c r="HL285" s="206"/>
      <c r="HM285" s="206"/>
      <c r="HN285" s="206"/>
      <c r="HO285" s="206"/>
      <c r="HP285" s="206"/>
      <c r="HQ285" s="206"/>
      <c r="HR285" s="206"/>
      <c r="HS285" s="206"/>
      <c r="HT285" s="206"/>
      <c r="HU285" s="206"/>
      <c r="HV285" s="206"/>
      <c r="HW285" s="206"/>
      <c r="HX285" s="206"/>
      <c r="HY285" s="206"/>
      <c r="HZ285" s="206"/>
      <c r="IA285" s="206"/>
      <c r="IB285" s="206"/>
      <c r="IC285" s="206"/>
      <c r="ID285" s="206"/>
      <c r="IE285" s="206"/>
      <c r="IF285" s="206"/>
      <c r="IG285" s="206"/>
      <c r="IH285" s="206"/>
      <c r="II285" s="206"/>
      <c r="IJ285" s="206"/>
      <c r="IK285" s="206"/>
      <c r="IL285" s="206"/>
      <c r="IM285" s="206"/>
      <c r="IN285" s="206"/>
      <c r="IO285" s="206"/>
      <c r="IP285" s="206"/>
      <c r="IQ285" s="206"/>
      <c r="IR285" s="206"/>
      <c r="IS285" s="206"/>
      <c r="IT285" s="206"/>
      <c r="IU285" s="206"/>
      <c r="IV285" s="206"/>
    </row>
    <row r="286" spans="1:256" ht="15.75" customHeight="1">
      <c r="A286" s="1"/>
      <c r="B286" s="1">
        <v>5</v>
      </c>
      <c r="C286" s="116" t="s">
        <v>233</v>
      </c>
      <c r="D286" s="88">
        <v>4</v>
      </c>
      <c r="E286" s="88" t="s">
        <v>19</v>
      </c>
      <c r="F286" s="205">
        <v>0</v>
      </c>
      <c r="G286" s="188">
        <f t="shared" si="15"/>
        <v>0</v>
      </c>
      <c r="H286" s="197">
        <v>0.08</v>
      </c>
      <c r="I286" s="42">
        <f t="shared" si="16"/>
        <v>0</v>
      </c>
      <c r="J286" s="196">
        <f t="shared" si="17"/>
        <v>0</v>
      </c>
      <c r="K286" s="9"/>
      <c r="L286" s="9"/>
      <c r="M286" s="9"/>
      <c r="N286" s="9"/>
      <c r="O286" s="9"/>
      <c r="P286" s="206"/>
      <c r="Q286" s="206"/>
      <c r="R286" s="206"/>
      <c r="S286" s="206"/>
      <c r="T286" s="206"/>
      <c r="U286" s="206"/>
      <c r="V286" s="206"/>
      <c r="W286" s="206"/>
      <c r="X286" s="206"/>
      <c r="Y286" s="206"/>
      <c r="Z286" s="206"/>
      <c r="AA286" s="206"/>
      <c r="AB286" s="206"/>
      <c r="AC286" s="206"/>
      <c r="AD286" s="206"/>
      <c r="AE286" s="206"/>
      <c r="AF286" s="206"/>
      <c r="AG286" s="206"/>
      <c r="AH286" s="206"/>
      <c r="AI286" s="206"/>
      <c r="AJ286" s="206"/>
      <c r="AK286" s="206"/>
      <c r="AL286" s="206"/>
      <c r="AM286" s="206"/>
      <c r="AN286" s="206"/>
      <c r="AO286" s="206"/>
      <c r="AP286" s="206"/>
      <c r="AQ286" s="206"/>
      <c r="AR286" s="206"/>
      <c r="AS286" s="206"/>
      <c r="AT286" s="206"/>
      <c r="AU286" s="206"/>
      <c r="AV286" s="206"/>
      <c r="AW286" s="206"/>
      <c r="AX286" s="206"/>
      <c r="AY286" s="206"/>
      <c r="AZ286" s="206"/>
      <c r="BA286" s="206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  <c r="BZ286" s="206"/>
      <c r="CA286" s="206"/>
      <c r="CB286" s="206"/>
      <c r="CC286" s="206"/>
      <c r="CD286" s="206"/>
      <c r="CE286" s="206"/>
      <c r="CF286" s="206"/>
      <c r="CG286" s="206"/>
      <c r="CH286" s="206"/>
      <c r="CI286" s="206"/>
      <c r="CJ286" s="206"/>
      <c r="CK286" s="206"/>
      <c r="CL286" s="206"/>
      <c r="CM286" s="206"/>
      <c r="CN286" s="206"/>
      <c r="CO286" s="206"/>
      <c r="CP286" s="206"/>
      <c r="CQ286" s="206"/>
      <c r="CR286" s="206"/>
      <c r="CS286" s="206"/>
      <c r="CT286" s="206"/>
      <c r="CU286" s="206"/>
      <c r="CV286" s="206"/>
      <c r="CW286" s="206"/>
      <c r="CX286" s="206"/>
      <c r="CY286" s="206"/>
      <c r="CZ286" s="206"/>
      <c r="DA286" s="206"/>
      <c r="DB286" s="206"/>
      <c r="DC286" s="206"/>
      <c r="DD286" s="206"/>
      <c r="DE286" s="206"/>
      <c r="DF286" s="206"/>
      <c r="DG286" s="206"/>
      <c r="DH286" s="206"/>
      <c r="DI286" s="206"/>
      <c r="DJ286" s="206"/>
      <c r="DK286" s="206"/>
      <c r="DL286" s="206"/>
      <c r="DM286" s="206"/>
      <c r="DN286" s="206"/>
      <c r="DO286" s="206"/>
      <c r="DP286" s="206"/>
      <c r="DQ286" s="206"/>
      <c r="DR286" s="206"/>
      <c r="DS286" s="206"/>
      <c r="DT286" s="206"/>
      <c r="DU286" s="206"/>
      <c r="DV286" s="206"/>
      <c r="DW286" s="206"/>
      <c r="DX286" s="206"/>
      <c r="DY286" s="206"/>
      <c r="DZ286" s="206"/>
      <c r="EA286" s="206"/>
      <c r="EB286" s="206"/>
      <c r="EC286" s="206"/>
      <c r="ED286" s="206"/>
      <c r="EE286" s="206"/>
      <c r="EF286" s="206"/>
      <c r="EG286" s="206"/>
      <c r="EH286" s="206"/>
      <c r="EI286" s="206"/>
      <c r="EJ286" s="206"/>
      <c r="EK286" s="206"/>
      <c r="EL286" s="206"/>
      <c r="EM286" s="206"/>
      <c r="EN286" s="206"/>
      <c r="EO286" s="206"/>
      <c r="EP286" s="206"/>
      <c r="EQ286" s="206"/>
      <c r="ER286" s="206"/>
      <c r="ES286" s="206"/>
      <c r="ET286" s="206"/>
      <c r="EU286" s="206"/>
      <c r="EV286" s="206"/>
      <c r="EW286" s="206"/>
      <c r="EX286" s="206"/>
      <c r="EY286" s="206"/>
      <c r="EZ286" s="206"/>
      <c r="FA286" s="206"/>
      <c r="FB286" s="206"/>
      <c r="FC286" s="206"/>
      <c r="FD286" s="206"/>
      <c r="FE286" s="206"/>
      <c r="FF286" s="206"/>
      <c r="FG286" s="206"/>
      <c r="FH286" s="206"/>
      <c r="FI286" s="206"/>
      <c r="FJ286" s="206"/>
      <c r="FK286" s="206"/>
      <c r="FL286" s="206"/>
      <c r="FM286" s="206"/>
      <c r="FN286" s="206"/>
      <c r="FO286" s="206"/>
      <c r="FP286" s="206"/>
      <c r="FQ286" s="206"/>
      <c r="FR286" s="206"/>
      <c r="FS286" s="206"/>
      <c r="FT286" s="206"/>
      <c r="FU286" s="206"/>
      <c r="FV286" s="206"/>
      <c r="FW286" s="206"/>
      <c r="FX286" s="206"/>
      <c r="FY286" s="206"/>
      <c r="FZ286" s="206"/>
      <c r="GA286" s="206"/>
      <c r="GB286" s="206"/>
      <c r="GC286" s="206"/>
      <c r="GD286" s="206"/>
      <c r="GE286" s="206"/>
      <c r="GF286" s="206"/>
      <c r="GG286" s="206"/>
      <c r="GH286" s="206"/>
      <c r="GI286" s="206"/>
      <c r="GJ286" s="206"/>
      <c r="GK286" s="206"/>
      <c r="GL286" s="206"/>
      <c r="GM286" s="206"/>
      <c r="GN286" s="206"/>
      <c r="GO286" s="206"/>
      <c r="GP286" s="206"/>
      <c r="GQ286" s="206"/>
      <c r="GR286" s="206"/>
      <c r="GS286" s="206"/>
      <c r="GT286" s="206"/>
      <c r="GU286" s="206"/>
      <c r="GV286" s="206"/>
      <c r="GW286" s="206"/>
      <c r="GX286" s="206"/>
      <c r="GY286" s="206"/>
      <c r="GZ286" s="206"/>
      <c r="HA286" s="206"/>
      <c r="HB286" s="206"/>
      <c r="HC286" s="206"/>
      <c r="HD286" s="206"/>
      <c r="HE286" s="206"/>
      <c r="HF286" s="206"/>
      <c r="HG286" s="206"/>
      <c r="HH286" s="206"/>
      <c r="HI286" s="206"/>
      <c r="HJ286" s="206"/>
      <c r="HK286" s="206"/>
      <c r="HL286" s="206"/>
      <c r="HM286" s="206"/>
      <c r="HN286" s="206"/>
      <c r="HO286" s="206"/>
      <c r="HP286" s="206"/>
      <c r="HQ286" s="206"/>
      <c r="HR286" s="206"/>
      <c r="HS286" s="206"/>
      <c r="HT286" s="206"/>
      <c r="HU286" s="206"/>
      <c r="HV286" s="206"/>
      <c r="HW286" s="206"/>
      <c r="HX286" s="206"/>
      <c r="HY286" s="206"/>
      <c r="HZ286" s="206"/>
      <c r="IA286" s="206"/>
      <c r="IB286" s="206"/>
      <c r="IC286" s="206"/>
      <c r="ID286" s="206"/>
      <c r="IE286" s="206"/>
      <c r="IF286" s="206"/>
      <c r="IG286" s="206"/>
      <c r="IH286" s="206"/>
      <c r="II286" s="206"/>
      <c r="IJ286" s="206"/>
      <c r="IK286" s="206"/>
      <c r="IL286" s="206"/>
      <c r="IM286" s="206"/>
      <c r="IN286" s="206"/>
      <c r="IO286" s="206"/>
      <c r="IP286" s="206"/>
      <c r="IQ286" s="206"/>
      <c r="IR286" s="206"/>
      <c r="IS286" s="206"/>
      <c r="IT286" s="206"/>
      <c r="IU286" s="206"/>
      <c r="IV286" s="206"/>
    </row>
    <row r="287" spans="1:256" ht="16.5" customHeight="1">
      <c r="A287" s="1"/>
      <c r="B287" s="1">
        <v>6</v>
      </c>
      <c r="C287" s="116" t="s">
        <v>234</v>
      </c>
      <c r="D287" s="88">
        <v>4</v>
      </c>
      <c r="E287" s="88" t="s">
        <v>19</v>
      </c>
      <c r="F287" s="205">
        <v>0</v>
      </c>
      <c r="G287" s="188">
        <f t="shared" si="15"/>
        <v>0</v>
      </c>
      <c r="H287" s="197">
        <v>0.08</v>
      </c>
      <c r="I287" s="42">
        <f t="shared" si="16"/>
        <v>0</v>
      </c>
      <c r="J287" s="196">
        <f t="shared" si="17"/>
        <v>0</v>
      </c>
      <c r="K287" s="9"/>
      <c r="L287" s="9"/>
      <c r="M287" s="9"/>
      <c r="N287" s="9"/>
      <c r="O287" s="9"/>
      <c r="P287" s="206"/>
      <c r="Q287" s="206"/>
      <c r="R287" s="206"/>
      <c r="S287" s="206"/>
      <c r="T287" s="206"/>
      <c r="U287" s="206"/>
      <c r="V287" s="206"/>
      <c r="W287" s="206"/>
      <c r="X287" s="206"/>
      <c r="Y287" s="206"/>
      <c r="Z287" s="206"/>
      <c r="AA287" s="206"/>
      <c r="AB287" s="206"/>
      <c r="AC287" s="206"/>
      <c r="AD287" s="206"/>
      <c r="AE287" s="206"/>
      <c r="AF287" s="206"/>
      <c r="AG287" s="206"/>
      <c r="AH287" s="206"/>
      <c r="AI287" s="206"/>
      <c r="AJ287" s="206"/>
      <c r="AK287" s="206"/>
      <c r="AL287" s="206"/>
      <c r="AM287" s="206"/>
      <c r="AN287" s="206"/>
      <c r="AO287" s="206"/>
      <c r="AP287" s="206"/>
      <c r="AQ287" s="206"/>
      <c r="AR287" s="206"/>
      <c r="AS287" s="206"/>
      <c r="AT287" s="206"/>
      <c r="AU287" s="206"/>
      <c r="AV287" s="206"/>
      <c r="AW287" s="206"/>
      <c r="AX287" s="206"/>
      <c r="AY287" s="206"/>
      <c r="AZ287" s="206"/>
      <c r="BA287" s="206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  <c r="BZ287" s="206"/>
      <c r="CA287" s="206"/>
      <c r="CB287" s="206"/>
      <c r="CC287" s="206"/>
      <c r="CD287" s="206"/>
      <c r="CE287" s="206"/>
      <c r="CF287" s="206"/>
      <c r="CG287" s="206"/>
      <c r="CH287" s="206"/>
      <c r="CI287" s="206"/>
      <c r="CJ287" s="206"/>
      <c r="CK287" s="206"/>
      <c r="CL287" s="206"/>
      <c r="CM287" s="206"/>
      <c r="CN287" s="206"/>
      <c r="CO287" s="206"/>
      <c r="CP287" s="206"/>
      <c r="CQ287" s="206"/>
      <c r="CR287" s="206"/>
      <c r="CS287" s="206"/>
      <c r="CT287" s="206"/>
      <c r="CU287" s="206"/>
      <c r="CV287" s="206"/>
      <c r="CW287" s="206"/>
      <c r="CX287" s="206"/>
      <c r="CY287" s="206"/>
      <c r="CZ287" s="206"/>
      <c r="DA287" s="206"/>
      <c r="DB287" s="206"/>
      <c r="DC287" s="206"/>
      <c r="DD287" s="206"/>
      <c r="DE287" s="206"/>
      <c r="DF287" s="206"/>
      <c r="DG287" s="206"/>
      <c r="DH287" s="206"/>
      <c r="DI287" s="206"/>
      <c r="DJ287" s="206"/>
      <c r="DK287" s="206"/>
      <c r="DL287" s="206"/>
      <c r="DM287" s="206"/>
      <c r="DN287" s="206"/>
      <c r="DO287" s="206"/>
      <c r="DP287" s="206"/>
      <c r="DQ287" s="206"/>
      <c r="DR287" s="206"/>
      <c r="DS287" s="206"/>
      <c r="DT287" s="206"/>
      <c r="DU287" s="206"/>
      <c r="DV287" s="206"/>
      <c r="DW287" s="206"/>
      <c r="DX287" s="206"/>
      <c r="DY287" s="206"/>
      <c r="DZ287" s="206"/>
      <c r="EA287" s="206"/>
      <c r="EB287" s="206"/>
      <c r="EC287" s="206"/>
      <c r="ED287" s="206"/>
      <c r="EE287" s="206"/>
      <c r="EF287" s="206"/>
      <c r="EG287" s="206"/>
      <c r="EH287" s="206"/>
      <c r="EI287" s="206"/>
      <c r="EJ287" s="206"/>
      <c r="EK287" s="206"/>
      <c r="EL287" s="206"/>
      <c r="EM287" s="206"/>
      <c r="EN287" s="206"/>
      <c r="EO287" s="206"/>
      <c r="EP287" s="206"/>
      <c r="EQ287" s="206"/>
      <c r="ER287" s="206"/>
      <c r="ES287" s="206"/>
      <c r="ET287" s="206"/>
      <c r="EU287" s="206"/>
      <c r="EV287" s="206"/>
      <c r="EW287" s="206"/>
      <c r="EX287" s="206"/>
      <c r="EY287" s="206"/>
      <c r="EZ287" s="206"/>
      <c r="FA287" s="206"/>
      <c r="FB287" s="206"/>
      <c r="FC287" s="206"/>
      <c r="FD287" s="206"/>
      <c r="FE287" s="206"/>
      <c r="FF287" s="206"/>
      <c r="FG287" s="206"/>
      <c r="FH287" s="206"/>
      <c r="FI287" s="206"/>
      <c r="FJ287" s="206"/>
      <c r="FK287" s="206"/>
      <c r="FL287" s="206"/>
      <c r="FM287" s="206"/>
      <c r="FN287" s="206"/>
      <c r="FO287" s="206"/>
      <c r="FP287" s="206"/>
      <c r="FQ287" s="206"/>
      <c r="FR287" s="206"/>
      <c r="FS287" s="206"/>
      <c r="FT287" s="206"/>
      <c r="FU287" s="206"/>
      <c r="FV287" s="206"/>
      <c r="FW287" s="206"/>
      <c r="FX287" s="206"/>
      <c r="FY287" s="206"/>
      <c r="FZ287" s="206"/>
      <c r="GA287" s="206"/>
      <c r="GB287" s="206"/>
      <c r="GC287" s="206"/>
      <c r="GD287" s="206"/>
      <c r="GE287" s="206"/>
      <c r="GF287" s="206"/>
      <c r="GG287" s="206"/>
      <c r="GH287" s="206"/>
      <c r="GI287" s="206"/>
      <c r="GJ287" s="206"/>
      <c r="GK287" s="206"/>
      <c r="GL287" s="206"/>
      <c r="GM287" s="206"/>
      <c r="GN287" s="206"/>
      <c r="GO287" s="206"/>
      <c r="GP287" s="206"/>
      <c r="GQ287" s="206"/>
      <c r="GR287" s="206"/>
      <c r="GS287" s="206"/>
      <c r="GT287" s="206"/>
      <c r="GU287" s="206"/>
      <c r="GV287" s="206"/>
      <c r="GW287" s="206"/>
      <c r="GX287" s="206"/>
      <c r="GY287" s="206"/>
      <c r="GZ287" s="206"/>
      <c r="HA287" s="206"/>
      <c r="HB287" s="206"/>
      <c r="HC287" s="206"/>
      <c r="HD287" s="206"/>
      <c r="HE287" s="206"/>
      <c r="HF287" s="206"/>
      <c r="HG287" s="206"/>
      <c r="HH287" s="206"/>
      <c r="HI287" s="206"/>
      <c r="HJ287" s="206"/>
      <c r="HK287" s="206"/>
      <c r="HL287" s="206"/>
      <c r="HM287" s="206"/>
      <c r="HN287" s="206"/>
      <c r="HO287" s="206"/>
      <c r="HP287" s="206"/>
      <c r="HQ287" s="206"/>
      <c r="HR287" s="206"/>
      <c r="HS287" s="206"/>
      <c r="HT287" s="206"/>
      <c r="HU287" s="206"/>
      <c r="HV287" s="206"/>
      <c r="HW287" s="206"/>
      <c r="HX287" s="206"/>
      <c r="HY287" s="206"/>
      <c r="HZ287" s="206"/>
      <c r="IA287" s="206"/>
      <c r="IB287" s="206"/>
      <c r="IC287" s="206"/>
      <c r="ID287" s="206"/>
      <c r="IE287" s="206"/>
      <c r="IF287" s="206"/>
      <c r="IG287" s="206"/>
      <c r="IH287" s="206"/>
      <c r="II287" s="206"/>
      <c r="IJ287" s="206"/>
      <c r="IK287" s="206"/>
      <c r="IL287" s="206"/>
      <c r="IM287" s="206"/>
      <c r="IN287" s="206"/>
      <c r="IO287" s="206"/>
      <c r="IP287" s="206"/>
      <c r="IQ287" s="206"/>
      <c r="IR287" s="206"/>
      <c r="IS287" s="206"/>
      <c r="IT287" s="206"/>
      <c r="IU287" s="206"/>
      <c r="IV287" s="206"/>
    </row>
    <row r="288" spans="1:256" ht="16.5" customHeight="1">
      <c r="A288" s="1"/>
      <c r="B288" s="1">
        <v>7</v>
      </c>
      <c r="C288" s="71" t="s">
        <v>235</v>
      </c>
      <c r="D288" s="88">
        <v>2000</v>
      </c>
      <c r="E288" s="88" t="s">
        <v>19</v>
      </c>
      <c r="F288" s="205">
        <v>0</v>
      </c>
      <c r="G288" s="188">
        <f t="shared" si="15"/>
        <v>0</v>
      </c>
      <c r="H288" s="197">
        <v>0.08</v>
      </c>
      <c r="I288" s="42">
        <f t="shared" si="16"/>
        <v>0</v>
      </c>
      <c r="J288" s="196">
        <f t="shared" si="17"/>
        <v>0</v>
      </c>
      <c r="K288" s="9"/>
      <c r="L288" s="9"/>
      <c r="M288" s="9"/>
      <c r="N288" s="9"/>
      <c r="O288" s="9"/>
      <c r="P288" s="206"/>
      <c r="Q288" s="206"/>
      <c r="R288" s="206"/>
      <c r="S288" s="206"/>
      <c r="T288" s="206"/>
      <c r="U288" s="206"/>
      <c r="V288" s="206"/>
      <c r="W288" s="206"/>
      <c r="X288" s="206"/>
      <c r="Y288" s="206"/>
      <c r="Z288" s="206"/>
      <c r="AA288" s="206"/>
      <c r="AB288" s="206"/>
      <c r="AC288" s="206"/>
      <c r="AD288" s="206"/>
      <c r="AE288" s="206"/>
      <c r="AF288" s="206"/>
      <c r="AG288" s="206"/>
      <c r="AH288" s="206"/>
      <c r="AI288" s="206"/>
      <c r="AJ288" s="206"/>
      <c r="AK288" s="206"/>
      <c r="AL288" s="206"/>
      <c r="AM288" s="206"/>
      <c r="AN288" s="206"/>
      <c r="AO288" s="206"/>
      <c r="AP288" s="206"/>
      <c r="AQ288" s="206"/>
      <c r="AR288" s="206"/>
      <c r="AS288" s="206"/>
      <c r="AT288" s="206"/>
      <c r="AU288" s="206"/>
      <c r="AV288" s="206"/>
      <c r="AW288" s="206"/>
      <c r="AX288" s="206"/>
      <c r="AY288" s="206"/>
      <c r="AZ288" s="206"/>
      <c r="BA288" s="206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  <c r="BZ288" s="206"/>
      <c r="CA288" s="206"/>
      <c r="CB288" s="206"/>
      <c r="CC288" s="206"/>
      <c r="CD288" s="206"/>
      <c r="CE288" s="206"/>
      <c r="CF288" s="206"/>
      <c r="CG288" s="206"/>
      <c r="CH288" s="206"/>
      <c r="CI288" s="206"/>
      <c r="CJ288" s="206"/>
      <c r="CK288" s="206"/>
      <c r="CL288" s="206"/>
      <c r="CM288" s="206"/>
      <c r="CN288" s="206"/>
      <c r="CO288" s="206"/>
      <c r="CP288" s="206"/>
      <c r="CQ288" s="206"/>
      <c r="CR288" s="206"/>
      <c r="CS288" s="206"/>
      <c r="CT288" s="206"/>
      <c r="CU288" s="206"/>
      <c r="CV288" s="206"/>
      <c r="CW288" s="206"/>
      <c r="CX288" s="206"/>
      <c r="CY288" s="206"/>
      <c r="CZ288" s="206"/>
      <c r="DA288" s="206"/>
      <c r="DB288" s="206"/>
      <c r="DC288" s="206"/>
      <c r="DD288" s="206"/>
      <c r="DE288" s="206"/>
      <c r="DF288" s="206"/>
      <c r="DG288" s="206"/>
      <c r="DH288" s="206"/>
      <c r="DI288" s="206"/>
      <c r="DJ288" s="206"/>
      <c r="DK288" s="206"/>
      <c r="DL288" s="206"/>
      <c r="DM288" s="206"/>
      <c r="DN288" s="206"/>
      <c r="DO288" s="206"/>
      <c r="DP288" s="206"/>
      <c r="DQ288" s="206"/>
      <c r="DR288" s="206"/>
      <c r="DS288" s="206"/>
      <c r="DT288" s="206"/>
      <c r="DU288" s="206"/>
      <c r="DV288" s="206"/>
      <c r="DW288" s="206"/>
      <c r="DX288" s="206"/>
      <c r="DY288" s="206"/>
      <c r="DZ288" s="206"/>
      <c r="EA288" s="206"/>
      <c r="EB288" s="206"/>
      <c r="EC288" s="206"/>
      <c r="ED288" s="206"/>
      <c r="EE288" s="206"/>
      <c r="EF288" s="206"/>
      <c r="EG288" s="206"/>
      <c r="EH288" s="206"/>
      <c r="EI288" s="206"/>
      <c r="EJ288" s="206"/>
      <c r="EK288" s="206"/>
      <c r="EL288" s="206"/>
      <c r="EM288" s="206"/>
      <c r="EN288" s="206"/>
      <c r="EO288" s="206"/>
      <c r="EP288" s="206"/>
      <c r="EQ288" s="206"/>
      <c r="ER288" s="206"/>
      <c r="ES288" s="206"/>
      <c r="ET288" s="206"/>
      <c r="EU288" s="206"/>
      <c r="EV288" s="206"/>
      <c r="EW288" s="206"/>
      <c r="EX288" s="206"/>
      <c r="EY288" s="206"/>
      <c r="EZ288" s="206"/>
      <c r="FA288" s="206"/>
      <c r="FB288" s="206"/>
      <c r="FC288" s="206"/>
      <c r="FD288" s="206"/>
      <c r="FE288" s="206"/>
      <c r="FF288" s="206"/>
      <c r="FG288" s="206"/>
      <c r="FH288" s="206"/>
      <c r="FI288" s="206"/>
      <c r="FJ288" s="206"/>
      <c r="FK288" s="206"/>
      <c r="FL288" s="206"/>
      <c r="FM288" s="206"/>
      <c r="FN288" s="206"/>
      <c r="FO288" s="206"/>
      <c r="FP288" s="206"/>
      <c r="FQ288" s="206"/>
      <c r="FR288" s="206"/>
      <c r="FS288" s="206"/>
      <c r="FT288" s="206"/>
      <c r="FU288" s="206"/>
      <c r="FV288" s="206"/>
      <c r="FW288" s="206"/>
      <c r="FX288" s="206"/>
      <c r="FY288" s="206"/>
      <c r="FZ288" s="206"/>
      <c r="GA288" s="206"/>
      <c r="GB288" s="206"/>
      <c r="GC288" s="206"/>
      <c r="GD288" s="206"/>
      <c r="GE288" s="206"/>
      <c r="GF288" s="206"/>
      <c r="GG288" s="206"/>
      <c r="GH288" s="206"/>
      <c r="GI288" s="206"/>
      <c r="GJ288" s="206"/>
      <c r="GK288" s="206"/>
      <c r="GL288" s="206"/>
      <c r="GM288" s="206"/>
      <c r="GN288" s="206"/>
      <c r="GO288" s="206"/>
      <c r="GP288" s="206"/>
      <c r="GQ288" s="206"/>
      <c r="GR288" s="206"/>
      <c r="GS288" s="206"/>
      <c r="GT288" s="206"/>
      <c r="GU288" s="206"/>
      <c r="GV288" s="206"/>
      <c r="GW288" s="206"/>
      <c r="GX288" s="206"/>
      <c r="GY288" s="206"/>
      <c r="GZ288" s="206"/>
      <c r="HA288" s="206"/>
      <c r="HB288" s="206"/>
      <c r="HC288" s="206"/>
      <c r="HD288" s="206"/>
      <c r="HE288" s="206"/>
      <c r="HF288" s="206"/>
      <c r="HG288" s="206"/>
      <c r="HH288" s="206"/>
      <c r="HI288" s="206"/>
      <c r="HJ288" s="206"/>
      <c r="HK288" s="206"/>
      <c r="HL288" s="206"/>
      <c r="HM288" s="206"/>
      <c r="HN288" s="206"/>
      <c r="HO288" s="206"/>
      <c r="HP288" s="206"/>
      <c r="HQ288" s="206"/>
      <c r="HR288" s="206"/>
      <c r="HS288" s="206"/>
      <c r="HT288" s="206"/>
      <c r="HU288" s="206"/>
      <c r="HV288" s="206"/>
      <c r="HW288" s="206"/>
      <c r="HX288" s="206"/>
      <c r="HY288" s="206"/>
      <c r="HZ288" s="206"/>
      <c r="IA288" s="206"/>
      <c r="IB288" s="206"/>
      <c r="IC288" s="206"/>
      <c r="ID288" s="206"/>
      <c r="IE288" s="206"/>
      <c r="IF288" s="206"/>
      <c r="IG288" s="206"/>
      <c r="IH288" s="206"/>
      <c r="II288" s="206"/>
      <c r="IJ288" s="206"/>
      <c r="IK288" s="206"/>
      <c r="IL288" s="206"/>
      <c r="IM288" s="206"/>
      <c r="IN288" s="206"/>
      <c r="IO288" s="206"/>
      <c r="IP288" s="206"/>
      <c r="IQ288" s="206"/>
      <c r="IR288" s="206"/>
      <c r="IS288" s="206"/>
      <c r="IT288" s="206"/>
      <c r="IU288" s="206"/>
      <c r="IV288" s="206"/>
    </row>
    <row r="289" spans="1:256" ht="15" customHeight="1">
      <c r="A289" s="1"/>
      <c r="B289" s="1">
        <v>8</v>
      </c>
      <c r="C289" s="71" t="s">
        <v>236</v>
      </c>
      <c r="D289" s="88">
        <v>2400</v>
      </c>
      <c r="E289" s="88" t="s">
        <v>19</v>
      </c>
      <c r="F289" s="205">
        <v>0</v>
      </c>
      <c r="G289" s="188">
        <f t="shared" si="15"/>
        <v>0</v>
      </c>
      <c r="H289" s="197">
        <v>0.08</v>
      </c>
      <c r="I289" s="42">
        <f t="shared" si="16"/>
        <v>0</v>
      </c>
      <c r="J289" s="196">
        <f t="shared" si="17"/>
        <v>0</v>
      </c>
      <c r="K289" s="9"/>
      <c r="L289" s="9"/>
      <c r="M289" s="9"/>
      <c r="N289" s="9"/>
      <c r="O289" s="9"/>
      <c r="P289" s="206"/>
      <c r="Q289" s="206"/>
      <c r="R289" s="206"/>
      <c r="S289" s="206"/>
      <c r="T289" s="206"/>
      <c r="U289" s="206"/>
      <c r="V289" s="206"/>
      <c r="W289" s="206"/>
      <c r="X289" s="206"/>
      <c r="Y289" s="206"/>
      <c r="Z289" s="206"/>
      <c r="AA289" s="206"/>
      <c r="AB289" s="206"/>
      <c r="AC289" s="206"/>
      <c r="AD289" s="206"/>
      <c r="AE289" s="206"/>
      <c r="AF289" s="206"/>
      <c r="AG289" s="206"/>
      <c r="AH289" s="206"/>
      <c r="AI289" s="206"/>
      <c r="AJ289" s="206"/>
      <c r="AK289" s="206"/>
      <c r="AL289" s="206"/>
      <c r="AM289" s="206"/>
      <c r="AN289" s="206"/>
      <c r="AO289" s="206"/>
      <c r="AP289" s="206"/>
      <c r="AQ289" s="206"/>
      <c r="AR289" s="206"/>
      <c r="AS289" s="206"/>
      <c r="AT289" s="206"/>
      <c r="AU289" s="206"/>
      <c r="AV289" s="206"/>
      <c r="AW289" s="206"/>
      <c r="AX289" s="206"/>
      <c r="AY289" s="206"/>
      <c r="AZ289" s="206"/>
      <c r="BA289" s="206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  <c r="BZ289" s="206"/>
      <c r="CA289" s="206"/>
      <c r="CB289" s="206"/>
      <c r="CC289" s="206"/>
      <c r="CD289" s="206"/>
      <c r="CE289" s="206"/>
      <c r="CF289" s="206"/>
      <c r="CG289" s="206"/>
      <c r="CH289" s="206"/>
      <c r="CI289" s="206"/>
      <c r="CJ289" s="206"/>
      <c r="CK289" s="206"/>
      <c r="CL289" s="206"/>
      <c r="CM289" s="206"/>
      <c r="CN289" s="206"/>
      <c r="CO289" s="206"/>
      <c r="CP289" s="206"/>
      <c r="CQ289" s="206"/>
      <c r="CR289" s="206"/>
      <c r="CS289" s="206"/>
      <c r="CT289" s="206"/>
      <c r="CU289" s="206"/>
      <c r="CV289" s="206"/>
      <c r="CW289" s="206"/>
      <c r="CX289" s="206"/>
      <c r="CY289" s="206"/>
      <c r="CZ289" s="206"/>
      <c r="DA289" s="206"/>
      <c r="DB289" s="206"/>
      <c r="DC289" s="206"/>
      <c r="DD289" s="206"/>
      <c r="DE289" s="206"/>
      <c r="DF289" s="206"/>
      <c r="DG289" s="206"/>
      <c r="DH289" s="206"/>
      <c r="DI289" s="206"/>
      <c r="DJ289" s="206"/>
      <c r="DK289" s="206"/>
      <c r="DL289" s="206"/>
      <c r="DM289" s="206"/>
      <c r="DN289" s="206"/>
      <c r="DO289" s="206"/>
      <c r="DP289" s="206"/>
      <c r="DQ289" s="206"/>
      <c r="DR289" s="206"/>
      <c r="DS289" s="206"/>
      <c r="DT289" s="206"/>
      <c r="DU289" s="206"/>
      <c r="DV289" s="206"/>
      <c r="DW289" s="206"/>
      <c r="DX289" s="206"/>
      <c r="DY289" s="206"/>
      <c r="DZ289" s="206"/>
      <c r="EA289" s="206"/>
      <c r="EB289" s="206"/>
      <c r="EC289" s="206"/>
      <c r="ED289" s="206"/>
      <c r="EE289" s="206"/>
      <c r="EF289" s="206"/>
      <c r="EG289" s="206"/>
      <c r="EH289" s="206"/>
      <c r="EI289" s="206"/>
      <c r="EJ289" s="206"/>
      <c r="EK289" s="206"/>
      <c r="EL289" s="206"/>
      <c r="EM289" s="206"/>
      <c r="EN289" s="206"/>
      <c r="EO289" s="206"/>
      <c r="EP289" s="206"/>
      <c r="EQ289" s="206"/>
      <c r="ER289" s="206"/>
      <c r="ES289" s="206"/>
      <c r="ET289" s="206"/>
      <c r="EU289" s="206"/>
      <c r="EV289" s="206"/>
      <c r="EW289" s="206"/>
      <c r="EX289" s="206"/>
      <c r="EY289" s="206"/>
      <c r="EZ289" s="206"/>
      <c r="FA289" s="206"/>
      <c r="FB289" s="206"/>
      <c r="FC289" s="206"/>
      <c r="FD289" s="206"/>
      <c r="FE289" s="206"/>
      <c r="FF289" s="206"/>
      <c r="FG289" s="206"/>
      <c r="FH289" s="206"/>
      <c r="FI289" s="206"/>
      <c r="FJ289" s="206"/>
      <c r="FK289" s="206"/>
      <c r="FL289" s="206"/>
      <c r="FM289" s="206"/>
      <c r="FN289" s="206"/>
      <c r="FO289" s="206"/>
      <c r="FP289" s="206"/>
      <c r="FQ289" s="206"/>
      <c r="FR289" s="206"/>
      <c r="FS289" s="206"/>
      <c r="FT289" s="206"/>
      <c r="FU289" s="206"/>
      <c r="FV289" s="206"/>
      <c r="FW289" s="206"/>
      <c r="FX289" s="206"/>
      <c r="FY289" s="206"/>
      <c r="FZ289" s="206"/>
      <c r="GA289" s="206"/>
      <c r="GB289" s="206"/>
      <c r="GC289" s="206"/>
      <c r="GD289" s="206"/>
      <c r="GE289" s="206"/>
      <c r="GF289" s="206"/>
      <c r="GG289" s="206"/>
      <c r="GH289" s="206"/>
      <c r="GI289" s="206"/>
      <c r="GJ289" s="206"/>
      <c r="GK289" s="206"/>
      <c r="GL289" s="206"/>
      <c r="GM289" s="206"/>
      <c r="GN289" s="206"/>
      <c r="GO289" s="206"/>
      <c r="GP289" s="206"/>
      <c r="GQ289" s="206"/>
      <c r="GR289" s="206"/>
      <c r="GS289" s="206"/>
      <c r="GT289" s="206"/>
      <c r="GU289" s="206"/>
      <c r="GV289" s="206"/>
      <c r="GW289" s="206"/>
      <c r="GX289" s="206"/>
      <c r="GY289" s="206"/>
      <c r="GZ289" s="206"/>
      <c r="HA289" s="206"/>
      <c r="HB289" s="206"/>
      <c r="HC289" s="206"/>
      <c r="HD289" s="206"/>
      <c r="HE289" s="206"/>
      <c r="HF289" s="206"/>
      <c r="HG289" s="206"/>
      <c r="HH289" s="206"/>
      <c r="HI289" s="206"/>
      <c r="HJ289" s="206"/>
      <c r="HK289" s="206"/>
      <c r="HL289" s="206"/>
      <c r="HM289" s="206"/>
      <c r="HN289" s="206"/>
      <c r="HO289" s="206"/>
      <c r="HP289" s="206"/>
      <c r="HQ289" s="206"/>
      <c r="HR289" s="206"/>
      <c r="HS289" s="206"/>
      <c r="HT289" s="206"/>
      <c r="HU289" s="206"/>
      <c r="HV289" s="206"/>
      <c r="HW289" s="206"/>
      <c r="HX289" s="206"/>
      <c r="HY289" s="206"/>
      <c r="HZ289" s="206"/>
      <c r="IA289" s="206"/>
      <c r="IB289" s="206"/>
      <c r="IC289" s="206"/>
      <c r="ID289" s="206"/>
      <c r="IE289" s="206"/>
      <c r="IF289" s="206"/>
      <c r="IG289" s="206"/>
      <c r="IH289" s="206"/>
      <c r="II289" s="206"/>
      <c r="IJ289" s="206"/>
      <c r="IK289" s="206"/>
      <c r="IL289" s="206"/>
      <c r="IM289" s="206"/>
      <c r="IN289" s="206"/>
      <c r="IO289" s="206"/>
      <c r="IP289" s="206"/>
      <c r="IQ289" s="206"/>
      <c r="IR289" s="206"/>
      <c r="IS289" s="206"/>
      <c r="IT289" s="206"/>
      <c r="IU289" s="206"/>
      <c r="IV289" s="206"/>
    </row>
    <row r="290" spans="6:10" ht="14.25">
      <c r="F290" s="202" t="s">
        <v>20</v>
      </c>
      <c r="G290" s="49">
        <f>SUM(G282:G289)</f>
        <v>0</v>
      </c>
      <c r="H290" s="203"/>
      <c r="I290" s="49">
        <f>SUM(I282:I289)</f>
        <v>0</v>
      </c>
      <c r="J290" s="49">
        <f>SUM(J282:J289)</f>
        <v>0</v>
      </c>
    </row>
  </sheetData>
  <sheetProtection/>
  <printOptions/>
  <pageMargins left="0.7000000000000001" right="0.7000000000000001" top="0.75" bottom="0.75" header="0.30000000000000004" footer="0.30000000000000004"/>
  <pageSetup fitToHeight="0" fitToWidth="0" horizontalDpi="600" verticalDpi="600" orientation="landscape" pageOrder="overThenDown" paperSize="9" scale="32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0" customWidth="1"/>
    <col min="2" max="2" width="9.140625" style="0" customWidth="1"/>
  </cols>
  <sheetData/>
  <sheetProtection/>
  <printOptions/>
  <pageMargins left="0" right="0" top="0.39370078740157505" bottom="0.39370078740157505" header="0" footer="0"/>
  <pageSetup fitToHeight="0" fitToWidth="0" orientation="portrait" pageOrder="overThenDown" paperSize="9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0" customWidth="1"/>
    <col min="2" max="2" width="9.140625" style="0" customWidth="1"/>
  </cols>
  <sheetData/>
  <sheetProtection/>
  <printOptions/>
  <pageMargins left="0" right="0" top="0.39370078740157505" bottom="0.39370078740157505" header="0" footer="0"/>
  <pageSetup fitToHeight="0" fitToWidth="0" orientation="portrait" pageOrder="overThenDown" paperSize="9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Didyk Jerzy</dc:creator>
  <cp:keywords/>
  <dc:description/>
  <cp:lastModifiedBy>Cycuła Maciej</cp:lastModifiedBy>
  <cp:lastPrinted>2019-04-10T11:09:34Z</cp:lastPrinted>
  <dcterms:created xsi:type="dcterms:W3CDTF">2019-01-22T13:05:09Z</dcterms:created>
  <dcterms:modified xsi:type="dcterms:W3CDTF">2019-05-20T12:00:45Z</dcterms:modified>
  <cp:category/>
  <cp:version/>
  <cp:contentType/>
  <cp:contentStatus/>
  <cp:revision>46</cp:revision>
</cp:coreProperties>
</file>