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Zamówienia Publiczne\Maja\2019 zp 24 ortopedia_OTWARCIE_20_05\"/>
    </mc:Choice>
  </mc:AlternateContent>
  <bookViews>
    <workbookView xWindow="0" yWindow="0" windowWidth="25200" windowHeight="11385"/>
  </bookViews>
  <sheets>
    <sheet name="Arkusz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4" i="1" l="1"/>
  <c r="H94" i="1" s="1"/>
  <c r="F95" i="1"/>
  <c r="H95" i="1" s="1"/>
  <c r="I95" i="1" s="1"/>
  <c r="F93" i="1"/>
  <c r="I94" i="1" l="1"/>
  <c r="F97" i="1"/>
  <c r="I93" i="1"/>
  <c r="H93" i="1"/>
  <c r="H97" i="1" s="1"/>
  <c r="F6" i="1"/>
  <c r="F7" i="1"/>
  <c r="F8" i="1"/>
  <c r="F9" i="1"/>
  <c r="F10" i="1"/>
  <c r="H10" i="1" s="1"/>
  <c r="F11" i="1"/>
  <c r="F12" i="1"/>
  <c r="H12" i="1" s="1"/>
  <c r="I12" i="1" s="1"/>
  <c r="F13" i="1"/>
  <c r="F14" i="1"/>
  <c r="F15" i="1"/>
  <c r="H15" i="1" s="1"/>
  <c r="F5" i="1"/>
  <c r="F22" i="1"/>
  <c r="H22" i="1" s="1"/>
  <c r="I22" i="1" s="1"/>
  <c r="F23" i="1"/>
  <c r="F24" i="1"/>
  <c r="F25" i="1"/>
  <c r="F26" i="1"/>
  <c r="H26" i="1" s="1"/>
  <c r="I26" i="1" s="1"/>
  <c r="F21" i="1"/>
  <c r="F48" i="1"/>
  <c r="F49" i="1"/>
  <c r="H49" i="1" s="1"/>
  <c r="I49" i="1" s="1"/>
  <c r="F50" i="1"/>
  <c r="H50" i="1" s="1"/>
  <c r="I50" i="1" s="1"/>
  <c r="F51" i="1"/>
  <c r="H51" i="1" s="1"/>
  <c r="I51" i="1" s="1"/>
  <c r="F52" i="1"/>
  <c r="F53" i="1"/>
  <c r="H53" i="1" s="1"/>
  <c r="I53" i="1" s="1"/>
  <c r="F54" i="1"/>
  <c r="H54" i="1" s="1"/>
  <c r="I54" i="1" s="1"/>
  <c r="F55" i="1"/>
  <c r="H55" i="1" s="1"/>
  <c r="I55" i="1" s="1"/>
  <c r="F56" i="1"/>
  <c r="F57" i="1"/>
  <c r="H57" i="1" s="1"/>
  <c r="I57" i="1" s="1"/>
  <c r="F58" i="1"/>
  <c r="H58" i="1" s="1"/>
  <c r="I58" i="1" s="1"/>
  <c r="F59" i="1"/>
  <c r="H59" i="1" s="1"/>
  <c r="I59" i="1" s="1"/>
  <c r="F60" i="1"/>
  <c r="F61" i="1"/>
  <c r="H61" i="1" s="1"/>
  <c r="I61" i="1" s="1"/>
  <c r="F62" i="1"/>
  <c r="H62" i="1" s="1"/>
  <c r="I62" i="1" s="1"/>
  <c r="F63" i="1"/>
  <c r="F47" i="1"/>
  <c r="F71" i="1"/>
  <c r="F72" i="1"/>
  <c r="F73" i="1"/>
  <c r="H73" i="1" s="1"/>
  <c r="F74" i="1"/>
  <c r="H74" i="1" s="1"/>
  <c r="F75" i="1"/>
  <c r="H75" i="1" s="1"/>
  <c r="F76" i="1"/>
  <c r="H76" i="1" s="1"/>
  <c r="F70" i="1"/>
  <c r="F83" i="1"/>
  <c r="H83" i="1" s="1"/>
  <c r="F84" i="1"/>
  <c r="H84" i="1" s="1"/>
  <c r="F85" i="1"/>
  <c r="F86" i="1"/>
  <c r="H86" i="1" s="1"/>
  <c r="F87" i="1"/>
  <c r="H87" i="1" s="1"/>
  <c r="F82" i="1"/>
  <c r="H82" i="1" s="1"/>
  <c r="I97" i="1" l="1"/>
  <c r="F28" i="1"/>
  <c r="H6" i="1"/>
  <c r="I6" i="1" s="1"/>
  <c r="I15" i="1"/>
  <c r="H14" i="1"/>
  <c r="I14" i="1" s="1"/>
  <c r="H13" i="1"/>
  <c r="I13" i="1" s="1"/>
  <c r="H11" i="1"/>
  <c r="I11" i="1" s="1"/>
  <c r="I10" i="1"/>
  <c r="H9" i="1"/>
  <c r="I9" i="1" s="1"/>
  <c r="H8" i="1"/>
  <c r="I8" i="1" s="1"/>
  <c r="F17" i="1"/>
  <c r="H7" i="1"/>
  <c r="I7" i="1" s="1"/>
  <c r="H5" i="1"/>
  <c r="I5" i="1" s="1"/>
  <c r="H21" i="1"/>
  <c r="H23" i="1"/>
  <c r="I23" i="1" s="1"/>
  <c r="H25" i="1"/>
  <c r="I25" i="1" s="1"/>
  <c r="H24" i="1"/>
  <c r="I24" i="1" s="1"/>
  <c r="F65" i="1"/>
  <c r="H47" i="1"/>
  <c r="H60" i="1"/>
  <c r="I60" i="1" s="1"/>
  <c r="H56" i="1"/>
  <c r="I56" i="1" s="1"/>
  <c r="H52" i="1"/>
  <c r="I52" i="1" s="1"/>
  <c r="H48" i="1"/>
  <c r="I48" i="1" s="1"/>
  <c r="H63" i="1"/>
  <c r="I63" i="1" s="1"/>
  <c r="H71" i="1"/>
  <c r="I71" i="1" s="1"/>
  <c r="I76" i="1"/>
  <c r="I75" i="1"/>
  <c r="I74" i="1"/>
  <c r="I73" i="1"/>
  <c r="H72" i="1"/>
  <c r="I72" i="1" s="1"/>
  <c r="F78" i="1"/>
  <c r="H70" i="1"/>
  <c r="I84" i="1"/>
  <c r="I82" i="1"/>
  <c r="I87" i="1"/>
  <c r="I86" i="1"/>
  <c r="H85" i="1"/>
  <c r="I85" i="1" s="1"/>
  <c r="I83" i="1"/>
  <c r="F89" i="1"/>
  <c r="F40" i="1"/>
  <c r="H40" i="1" s="1"/>
  <c r="I40" i="1" s="1"/>
  <c r="F39" i="1"/>
  <c r="F38" i="1"/>
  <c r="F37" i="1"/>
  <c r="H37" i="1" s="1"/>
  <c r="I37" i="1" s="1"/>
  <c r="F36" i="1"/>
  <c r="H36" i="1" s="1"/>
  <c r="I36" i="1" s="1"/>
  <c r="F35" i="1"/>
  <c r="F34" i="1"/>
  <c r="F33" i="1"/>
  <c r="H33" i="1" s="1"/>
  <c r="H17" i="1" l="1"/>
  <c r="I17" i="1"/>
  <c r="H28" i="1"/>
  <c r="I21" i="1"/>
  <c r="I28" i="1" s="1"/>
  <c r="H89" i="1"/>
  <c r="H65" i="1"/>
  <c r="I47" i="1"/>
  <c r="I65" i="1" s="1"/>
  <c r="I70" i="1"/>
  <c r="I78" i="1" s="1"/>
  <c r="H78" i="1"/>
  <c r="I89" i="1"/>
  <c r="I33" i="1"/>
  <c r="H39" i="1"/>
  <c r="I39" i="1" s="1"/>
  <c r="H38" i="1"/>
  <c r="I38" i="1" s="1"/>
  <c r="F42" i="1"/>
  <c r="H35" i="1"/>
  <c r="I35" i="1" s="1"/>
  <c r="H34" i="1"/>
  <c r="I34" i="1" s="1"/>
  <c r="I42" i="1" l="1"/>
  <c r="H42" i="1"/>
</calcChain>
</file>

<file path=xl/sharedStrings.xml><?xml version="1.0" encoding="utf-8"?>
<sst xmlns="http://schemas.openxmlformats.org/spreadsheetml/2006/main" count="367" uniqueCount="98">
  <si>
    <t>pakiet 3</t>
  </si>
  <si>
    <t>Opis przedmiotu</t>
  </si>
  <si>
    <t>Ilość</t>
  </si>
  <si>
    <t>JM</t>
  </si>
  <si>
    <t>Cena netto</t>
  </si>
  <si>
    <t>Wartość netto</t>
  </si>
  <si>
    <t>Stawka VAT</t>
  </si>
  <si>
    <t>Wartość VAT</t>
  </si>
  <si>
    <t>Wartość brutto</t>
  </si>
  <si>
    <t>Nazwa handlowa, producent</t>
  </si>
  <si>
    <t>Ilość szt. w opakowaniu handlowym</t>
  </si>
  <si>
    <t>Cena netto za op. handlowe</t>
  </si>
  <si>
    <t>Nr katalogowy</t>
  </si>
  <si>
    <t>Depozyt</t>
  </si>
  <si>
    <t>pakiet 1</t>
  </si>
  <si>
    <t>Endoprotezy bezcementowe stawu biodrowego szyjkowo-przynasadowe</t>
  </si>
  <si>
    <t>pakiet 2</t>
  </si>
  <si>
    <t>Endoprotezy stawu biodrowego BiPolarne</t>
  </si>
  <si>
    <t>x</t>
  </si>
  <si>
    <t>Płyta prawa</t>
  </si>
  <si>
    <t>szt.</t>
  </si>
  <si>
    <t>Płyta lewa</t>
  </si>
  <si>
    <t>Płyta do rekonstrukcji ACL prawa</t>
  </si>
  <si>
    <t>Płyta do rekonstrukcji ACL lewa</t>
  </si>
  <si>
    <t>Płyta ośmiootworowa prawa</t>
  </si>
  <si>
    <t>Płyta ośmiootworowa lewa</t>
  </si>
  <si>
    <t>Śruba samogwintująca</t>
  </si>
  <si>
    <t>Śruba korowa</t>
  </si>
  <si>
    <t>RAZEM:</t>
  </si>
  <si>
    <t>Pozycja</t>
  </si>
  <si>
    <t>Płyty do osteotomii wysokiej kości piszczelowej</t>
  </si>
  <si>
    <t>pakiet 4</t>
  </si>
  <si>
    <t>Płyty do złamań okołoprotezowych</t>
  </si>
  <si>
    <t>pakiet 5</t>
  </si>
  <si>
    <t>Płyty do bloższego końca kości piszczelowej</t>
  </si>
  <si>
    <t>pakiet 6</t>
  </si>
  <si>
    <t>System kabli i płyt do zespoleń złamań kości okołoprotezowych</t>
  </si>
  <si>
    <t>Trzpień bezcementowy, przynasadowy, szyjkowy, o przekroju owalnym, z czterema bocznymi wypustkami derotacyjnymi,  regulujący koślawość/szpotawość ustawienia wysokością przycięcia szyjki. W szczególności umożliwiający wysokie, podgłowowe cięcie szyjki i zachowanie jej fragmentu. Trzpień w minimum 9 rozmiarach. Pokrycie zewnętrzne w formie napylonej, porowatej warstwy tytanowej pokrytej cienką, bioaktywną, warstwą hydroksyapatytu. Części dystalna i proksymalna trzpienia polerowane. Szyjka przewężona redukująca możliwość konfliktu szyjkowo-panewkowego. Stożek trzpienia 12/14, wymiennie dostępny: Trzpień bezcementowy, prosty, przynasadowy, bezkołnierzowy, pokryty w części bliższej porowatą okładziną tytanową i dodatkowo cienką (max 20cm), bioaktywną (osteoindukcyjną), szybko-resorbującą (do 6ciu miesięcy) warstwą fosforanowo-wapniową (tzw. BONIT). Kształt trzpienia stożkowy w dwóch płaszczyznach. Kąt szyjkowo-trzonowy zredukowany do 127° ułatwiający odtworzenie naturalnej anatomii pacjenta. Trzpień dostępny w minimum 10 rozmiarach standardowych i 10 rozmiarach lateralizowanych. Część dystalna i proksymalna trzpienia polerowane. Stożek Eurokonus.</t>
  </si>
  <si>
    <t>Trzpień w minimum 10 rozmiarach 3 wersjach: standardowej, lateralizowanej i CoxaVara. Trzpień prosty, stożkowy w jednej płaszczyźnie, z rowkami podłużnymi i poprzecznymi na powierzchiach bocznych, pokryty warstwą HA na całej długości. Część proksymalna polerowana. Szyjka przewężona redukująca możliwość konfliktu szyjkowo- panewkowego. Stożek trzpienia 12/14, opcjonalnie: trzpień bezcementowy o przekroju prostokątnym, zwężający się dystalnie, z trzema pionowymi płetwami derotacyjnymi na każdej stronie. trzpień wykonany z korundowego stopu tytanowego w dwóch wersjach: standardowej z kątem szyjkowo-trzonowym 132° w 12 rozmiarach i lateralizowanej 125° w 10 rozmiarach. Stożek Eurokonus.</t>
  </si>
  <si>
    <t>Panewka bezcementowa sferyczna, press-fit w minimum 13 rozmiarach zewnętrznych. Czasza z otworami na śruby. Rant czaszy obły, polerowany, redukujący możliwość konfliktu szyjkowo-panewkowego. Pokrycie zewnętrzne w formie napylonej, porowatej warstwy tytanowej. Implant przystosowany do zastosowania w jednej czaszy wkładek ceramicznej lub PE.</t>
  </si>
  <si>
    <t>Zaśłepka apikalna do panewki</t>
  </si>
  <si>
    <t>Wkładki panewkowe wykonane z silnie usieciowanego (cross-link) polietylenu HXLPE, dostosowane do rosnących głów 28mm, 32mm, 36mm, i 40mm,</t>
  </si>
  <si>
    <t xml:space="preserve">Wkładki panewkowe wykonane z silnie usieciowanego (cross-link) polietylenu HXLPE stabilizowanego witaminą E,  dostosowane do rosnących głów 28mm, 32mm, 36mm, i 40mm. </t>
  </si>
  <si>
    <t>Wkładki panewkowe wykonane z ceramiki Biolox DELTA,  dostosowane do rosnących głów 28mm, 32mm, 36mm, i 40mm</t>
  </si>
  <si>
    <t>Głowy CoCr o podwyższonej gładkości, stożku 12/14 i średnicach zewnętrznych  28mm, 32mm, 36mm, i 40mm, opcjonalnie dostępne: Głowy metalowe o stożku Euroconus w średnicach zewnętrznych  22.2mm, 28mm i 32mm</t>
  </si>
  <si>
    <t>Głowy wykonane z ceramiki Biolox DELTA o stożku 12/14 i średnicach zewnętrznych  28mm, 32mm, 36mm, i 40mm</t>
  </si>
  <si>
    <t>Śruby panewkowe śr. 5.0mm i 6.5mm</t>
  </si>
  <si>
    <t>Trzpień typu Muller, prosty, stożkowy w dwóch płaszczyznach, samocentrujący - nie wymagający stosowania centralizatora z podłużnymi nacięciami stabilizacyjnymi. Dostępny w minimum 10 rozmiarach i 2 opcjach ofsetowych.</t>
  </si>
  <si>
    <t>Metalowa czasza bipolarna w średnicach zewnętrznych od 42mm do 58mm ze skokiem co 1mm. Implant wyposażony w montowany śródoperacyjnie polietylenowy pierścień blokujący komponent głowy. Wkładka  polietylenowa umożliwiająca zatrzaśnięcie głów 28mm w 7 rozmiarach. Opcjonalnie dostępne czasze z wkładem ceramicznym przeznaczone do artykulacji ceramika/ceramika.</t>
  </si>
  <si>
    <t>Głowy metalowe o stożku 12/14 i średnicach zewnętrznych 28mm i 32mm w min. 7 długościach szyjki</t>
  </si>
  <si>
    <t>Panewka cementowana/bezcementowa  sferyczna, podwójnie-mobilna (wkładka ruchoma wewnątrz metalowej czaszy, głowa zatrzaśnięta i ruchoma we wkładce), dostępna w minimum 10 średnicach zewnętrznych. Czasza polerowana wewnątrz i na zewnątrz.</t>
  </si>
  <si>
    <t>Wkładki panewkowe do czaszy podwójnie mobilnej, wykonane z polietylenu UHMWPE przystosowane do zatrzaśnięcia głów 22mm i 28 mm. Opcjonalnie dostępne wkładki z wykładziną ceramiczna.</t>
  </si>
  <si>
    <t>Panewka polietylenowa, cementowana, z dwoma znacznikami RTG, typu Muller do głowy 28mm i 32mm. Średnica zewnętrzna od 44mm do min. 62mm, ze skokiem co 2mm. Opcjonalnie dostępna panewka z mechanizmem zatrzaskowym dla głów 28mm i 32mm w średnicach od 44mm do 62mm oraz panewka płaska z jednym znacznikiem RTG w  średnicach od 52mm do 68mm dla głów 36mm.</t>
  </si>
  <si>
    <t>Płyta tytanowa anatomiczna, z ograniczonym kontaktem z kością, blokująco- kompresyjna do bliższego końca kości udowej, z otworami w płycie zmienno-kątowymi.  Płyta krętarzowa stosowana jako nakladkado plyty okołoprotezowej do bliższej nasady kości udowej, z otworami w plycie zmienno- kątowymi.  Płyta tytanowa wygięta, z ograniczonym kontaktem z kością, blokująco - kompresyjna do trzonu kości udowej, z otworami w płycie zmienno- kątowymi. Płyta tytanowa anatomiczna, z ograniczonym kontaktem z kością, blokująco- kompresyjna do dalszego końca kości udowej do leczenia złamań okołoprotezowych.  W głowie płyty 8 otworów na śruby korowe o średnicy 5.0 mm i 4.0 mm; korowe o średnicy 4.0 mm z rzadkim gwintem; gąbczaste o średnicy 5.0 mm z gwintem częściowym; w trzonie plyty rzędy potrójnych otworówdiagonalnych pod śruby korowe o średnicy 5.0 mm i 4.0 mm; korowe o średnicy 4.0 mm z rzadkim gwintem; gąbczaste o średnicy 5.0 mm z gwintem częściowym oraz śruby okołoprotezowe. Śruby w głowie i trzonie płyty z możliwością angulacji 15 stopni w każdym kierunku (możliwość uzyskania stabilności kątowej każdej śruby za pomocą blokowanej zaślepkio średnicy 8.0 mm po uzyskaniu kompresjiodłamów za pomocą śruby korowej lub gąbczastej). Możliwość dodatkowego odsunięciapłyty od kości za pomocą spacerów o dlugości 1, 2  lub 3 mm oraz użycia zaślepek do nieużywanch  otworów . Zaślwpki blokowane  o średnicy 8.0 mm wkręcane za pomocą śrubokręta dynamometrycznego.</t>
  </si>
  <si>
    <t>Płyta bliższe udo</t>
  </si>
  <si>
    <t>Płyta dalsze udo</t>
  </si>
  <si>
    <t>Płyta wygięta trzon</t>
  </si>
  <si>
    <t>Płyta prosta trzon</t>
  </si>
  <si>
    <t>Oczko do kabla blokowane</t>
  </si>
  <si>
    <t>Pusta śruba</t>
  </si>
  <si>
    <t>Spacer</t>
  </si>
  <si>
    <t>Kabel</t>
  </si>
  <si>
    <t>Śruba gąbczasta 5.0 gwint 32</t>
  </si>
  <si>
    <t>Śruba NCB 4.0</t>
  </si>
  <si>
    <t>Śruba NCB 5.0</t>
  </si>
  <si>
    <t>Śruby 5.0 okołoprotezowe</t>
  </si>
  <si>
    <t>Śruby NCB 4.0 rzadki gwint</t>
  </si>
  <si>
    <t>Zaślepka blokowana</t>
  </si>
  <si>
    <t>Śruba blokowana 3.5</t>
  </si>
  <si>
    <t>Śruba korowa 3.5</t>
  </si>
  <si>
    <t>Płyta krętarz</t>
  </si>
  <si>
    <t>Płyta tytanowa anatomiczna, z ograniczonym kontaktem z koscią, blokująco- kompresyjna do bliższej nasady kości piszczelowej od strony bocznej, w płycie zmienno- kontowymi. W głowie płyty 2 lub 3 otwory na śruby gąbczaste o średnicy 5.0 mm oreaz gąbczaste kanulowane o średnicy 4.5 mm, śruby w głowie pod różnymi kątami wraz z możliwością angulacji 15 stopni w każdym kierunku (możliwoć uzyskania stabilności kątowej każdej śruby za pomocą blokowanej zaślepki o średnicy 8.0 mm po uzyskaniu kompresji odłamów za pomocą śuby korowej lub gąbczastej).  otwory w trzonie pod śruby korowe samowiercące o średnicy 4.0 mm (możliwość uzyskania stabilności kątowej śruby za pomocą blokowanej zaślepki o średnicy 8.0 mm po uzyskaniu kompresji odłamów). tylne nachylenie płyty 6 stopni. możliwość dodatkowego odsunięcia plyty od kości za pomocą spacerów o długości 1, 2 luc3 mm oraz użycia zaślepek do nieużywanych otworów. żaślepki blokowane o średnicy 8.0 mm wkręcane za pomocą śrubokręta dynamometrycznego 6 Nm zmniejszającego siłę dokręcania. Możliwość użycia plyty techniką miniinwazyjną za pomocą przeziernej dla promieni RTG zewnętrznej prowadnicy. Płyty prawe i lewe, pltyry  2 otworami w głowie posiadają 5, 7, 9 otworów w trzonie w długościach odpowiednio 132, 172  212 mm, płtyty z 3 otworami w glowie posiadają 5, 7, 9 i 13 otworów w trzonie, długość płyty odpowiednio 132, 172, 212 i 292 mm.</t>
  </si>
  <si>
    <t>NCB bliższa piszczel/płyta bliższa piszczel</t>
  </si>
  <si>
    <t>NCB bliższa piszczel/pusta śruba</t>
  </si>
  <si>
    <t>NCB bliższa piszczel / spacer</t>
  </si>
  <si>
    <t>NCB bliższa piszczel /śruba gąbczasta 5.0 gwint 32</t>
  </si>
  <si>
    <t>NCB bliższa piszczel/śruba gąbczasta kaniulowana 4.5</t>
  </si>
  <si>
    <t>NCB bliższa piszczel/śruba NCB 4.0</t>
  </si>
  <si>
    <t>NCB bliższa piszczel/ zaślepk blokowana</t>
  </si>
  <si>
    <t>Kable o średnicy 2mm. i długości 750mm. wykonane z plecionki 7 drutów stalowych</t>
  </si>
  <si>
    <t>Zacisk stalowy pozwalający na umocowanie naprężonego kabla</t>
  </si>
  <si>
    <t xml:space="preserve">Płyty stalowe z otworami do przeprowadzaniu śrub korowych i z zaciskami do przeprowadzania kabli o długości od 110-310mm., 3, 5, otworowa stopniowane co 50 mm. </t>
  </si>
  <si>
    <t xml:space="preserve">Płyty stalowe z otworami do przeprowadzaniu śrub korowych i z zaciskami do przeprowadzania kabli o długości od 110-310mm., 7, 9, 11 otworowa stopniowane co 50 mm. </t>
  </si>
  <si>
    <t>Płyta stalowa, kętarzowa z 3, 5 zaciskami</t>
  </si>
  <si>
    <t>Płyta stalowa, kętarzowa z 7, 9 zaciskami</t>
  </si>
  <si>
    <t>ZP/PN/2019/24/- ortopedia</t>
  </si>
  <si>
    <t>Płyta anatomiczna, asymetryczna ze stopu tytanu, oddzielnie dedykowana dla kości piszczelowej lewej i kości prawej (różniąca się anodyzacją) z zachowaniem profilu tyłopochylenia kości piszczelowej. Do zastosowania na przednio przyśrodkowej części kości piszczelowej w korekcjach od 6 stopni do 16 stopni. Płyta sześciootworowa i ośmiootworowa. Sześć śrub samogwintujących  o średnicy 4.5 mm dostępnych w długościach od 30 do 75 mm ze skokiem co 5 mm. Płyta dostępna w wersji z jednym lub dwoma otworami pod śrubę wieloosiową oraz płyta w wersji z ośmioma otworami jednoosiowymi. Dwie śruby wieloosiowe stosowane przy rekonstrukcji ACL. Śruby wieloosiowe umożliwiające blokowanie pod kątem +/-12,5 stopnia (25 stopnia stożek).</t>
  </si>
  <si>
    <t>pakiet 7</t>
  </si>
  <si>
    <t>Sprzęt jednorazowy do wieży artroskopowej</t>
  </si>
  <si>
    <t>Elektroda do Quantum</t>
  </si>
  <si>
    <t>Generator plazmowy - waporyzator użyczony na czas trwania umowy</t>
  </si>
  <si>
    <t>Ostrze do Shavera (końcówka do wyboru)</t>
  </si>
  <si>
    <t>Panewka bezcementowa sferyczna, press-fit w minimum 13 rozmiarach zewnętrznych. Czasza z otworami na śruby zaślepionymi fabrycznie. Rant czaszy obły, polerowany, redukujący możliwość konfliktu szyjkowo-panewkowego. Pokrycie zewnętrzne w formie napylonej, porowatej warstwy tytanowej pokrytej cienką (max 20mm), bioaktywną (osteoindukcyjną), warstwą fosforanowo-wapniową (CaP) szybko-resorbującą (do 6ciu miesięcy). Implant przystosowany do zastosowania w jednej czaszy trzech typów wkładek  ceramicznej lub PE lub PE z wit. E</t>
  </si>
  <si>
    <t>Instrumentarium i napędy, na czas trwania umowy, w bezpłatne użyczenie. Wraz z przeszkoleniem personelu z obsługi. Ostrze piły w cenie implantu do każdego zabiegu.</t>
  </si>
  <si>
    <t xml:space="preserve">Instrumentarium na czas trwania umowy w bezpłatne użyczenie. Wraz z przeszkoleniem personelu z obsługi. </t>
  </si>
  <si>
    <t xml:space="preserve">Instrumentarium wraz z kostką kalibracyjną pozwalającą kontrolować siłę zacisku. Wraz z przeszkoleniem personelu z obsługi. </t>
  </si>
  <si>
    <r>
      <rPr>
        <b/>
        <sz val="12"/>
        <color rgb="FFFF0000"/>
        <rFont val="Calibri"/>
        <family val="2"/>
        <charset val="238"/>
        <scheme val="minor"/>
      </rPr>
      <t xml:space="preserve">modyfikacja pakiet nr 7 poz. 3 </t>
    </r>
    <r>
      <rPr>
        <b/>
        <sz val="12"/>
        <rFont val="Calibri"/>
        <family val="2"/>
        <charset val="238"/>
        <scheme val="minor"/>
      </rPr>
      <t xml:space="preserve">- załącznik  nr 1 FORMULARZ ASORTYMENTOWO-CENOWY   </t>
    </r>
  </si>
  <si>
    <t>Kaseta jednorazowa z drenami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</si>
</sst>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0.00\ &quot;zł&quot;;[Red]\-#,##0.00\ &quot;zł&quot;"/>
    <numFmt numFmtId="44" formatCode="_-* #,##0.00\ &quot;zł&quot;_-;\-* #,##0.00\ &quot;zł&quot;_-;_-* &quot;-&quot;??\ &quot;zł&quot;_-;_-@_-"/>
    <numFmt numFmtId="164" formatCode="#,##0.00\ &quot;zł&quot;"/>
    <numFmt numFmtId="165" formatCode="#,##0.00\ [$zł-415];[Red]\-#,##0.00\ [$zł-415]"/>
  </numFmts>
  <fonts count="20">
    <font>
      <sz val="11"/>
      <color theme="1"/>
      <name val="Calibri"/>
      <family val="2"/>
      <charset val="238"/>
      <scheme val="minor"/>
    </font>
    <font>
      <b/>
      <sz val="12"/>
      <color theme="1"/>
      <name val="Calibri"/>
      <family val="2"/>
      <charset val="238"/>
      <scheme val="minor"/>
    </font>
    <font>
      <sz val="10"/>
      <name val="Arial CE"/>
      <charset val="238"/>
    </font>
    <font>
      <b/>
      <sz val="12"/>
      <name val="Calibri"/>
      <family val="2"/>
      <charset val="238"/>
      <scheme val="minor"/>
    </font>
    <font>
      <sz val="12"/>
      <name val="Calibri"/>
      <family val="2"/>
      <charset val="238"/>
      <scheme val="minor"/>
    </font>
    <font>
      <b/>
      <i/>
      <sz val="12"/>
      <color indexed="8"/>
      <name val="Calibri"/>
      <family val="2"/>
      <charset val="238"/>
      <scheme val="minor"/>
    </font>
    <font>
      <b/>
      <i/>
      <sz val="12"/>
      <name val="Calibri"/>
      <family val="2"/>
      <charset val="238"/>
      <scheme val="minor"/>
    </font>
    <font>
      <b/>
      <i/>
      <sz val="12"/>
      <color theme="1"/>
      <name val="Calibri"/>
      <family val="2"/>
      <charset val="238"/>
      <scheme val="minor"/>
    </font>
    <font>
      <b/>
      <sz val="12"/>
      <color rgb="FF0070C0"/>
      <name val="Calibri"/>
      <family val="2"/>
      <charset val="238"/>
      <scheme val="minor"/>
    </font>
    <font>
      <sz val="12"/>
      <color theme="1"/>
      <name val="Calibri"/>
      <family val="2"/>
      <charset val="238"/>
      <scheme val="minor"/>
    </font>
    <font>
      <sz val="11"/>
      <color indexed="8"/>
      <name val="Arial1"/>
      <charset val="238"/>
    </font>
    <font>
      <sz val="12"/>
      <color indexed="8"/>
      <name val="Calibri"/>
      <family val="2"/>
      <charset val="238"/>
      <scheme val="minor"/>
    </font>
    <font>
      <sz val="11"/>
      <color indexed="8"/>
      <name val="Arial2"/>
      <charset val="238"/>
    </font>
    <font>
      <b/>
      <sz val="12"/>
      <color indexed="8"/>
      <name val="Calibri"/>
      <family val="2"/>
      <charset val="238"/>
      <scheme val="minor"/>
    </font>
    <font>
      <b/>
      <sz val="14"/>
      <color rgb="FFFF0000"/>
      <name val="Calibri"/>
      <family val="2"/>
      <charset val="238"/>
      <scheme val="minor"/>
    </font>
    <font>
      <b/>
      <sz val="11"/>
      <color theme="1"/>
      <name val="Calibri"/>
      <family val="2"/>
      <charset val="238"/>
      <scheme val="minor"/>
    </font>
    <font>
      <sz val="11"/>
      <name val="Calibri"/>
      <family val="2"/>
      <charset val="238"/>
      <scheme val="minor"/>
    </font>
    <font>
      <sz val="11"/>
      <color rgb="FFFF0000"/>
      <name val="Calibri"/>
      <family val="2"/>
      <charset val="238"/>
      <scheme val="minor"/>
    </font>
    <font>
      <b/>
      <sz val="12"/>
      <color rgb="FFFF0000"/>
      <name val="Calibri"/>
      <family val="2"/>
      <charset val="238"/>
      <scheme val="minor"/>
    </font>
    <font>
      <b/>
      <sz val="11"/>
      <color rgb="FFFF0000"/>
      <name val="Calibri"/>
      <family val="2"/>
      <charset val="238"/>
      <scheme val="minor"/>
    </font>
  </fonts>
  <fills count="4">
    <fill>
      <patternFill patternType="none"/>
    </fill>
    <fill>
      <patternFill patternType="gray125"/>
    </fill>
    <fill>
      <patternFill patternType="solid">
        <fgColor theme="0" tint="-0.249977111117893"/>
        <bgColor indexed="64"/>
      </patternFill>
    </fill>
    <fill>
      <patternFill patternType="solid">
        <fgColor indexed="2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10" fillId="0" borderId="0"/>
    <xf numFmtId="0" fontId="12" fillId="0" borderId="0"/>
  </cellStyleXfs>
  <cellXfs count="65">
    <xf numFmtId="0" fontId="0" fillId="0" borderId="0" xfId="0"/>
    <xf numFmtId="0" fontId="3" fillId="0" borderId="0" xfId="1" applyFont="1" applyFill="1" applyBorder="1" applyAlignment="1">
      <alignment horizontal="center" vertical="center"/>
    </xf>
    <xf numFmtId="0" fontId="4" fillId="0" borderId="0" xfId="0" applyFont="1" applyAlignment="1">
      <alignment vertical="center"/>
    </xf>
    <xf numFmtId="0" fontId="5" fillId="2" borderId="1" xfId="1" applyFont="1" applyFill="1" applyBorder="1" applyAlignment="1">
      <alignment horizontal="center" vertical="center" wrapText="1"/>
    </xf>
    <xf numFmtId="3" fontId="5" fillId="3" borderId="1" xfId="1" applyNumberFormat="1" applyFont="1" applyFill="1" applyBorder="1" applyAlignment="1">
      <alignment horizontal="center" vertical="center" wrapText="1"/>
    </xf>
    <xf numFmtId="0" fontId="5" fillId="3" borderId="1" xfId="1" applyFont="1" applyFill="1" applyBorder="1" applyAlignment="1">
      <alignment horizontal="center" vertical="center" wrapText="1"/>
    </xf>
    <xf numFmtId="44" fontId="5" fillId="3" borderId="1" xfId="1" applyNumberFormat="1" applyFont="1" applyFill="1" applyBorder="1" applyAlignment="1">
      <alignment horizontal="center" vertical="center" wrapText="1"/>
    </xf>
    <xf numFmtId="44" fontId="6" fillId="3" borderId="1" xfId="1" applyNumberFormat="1" applyFont="1" applyFill="1" applyBorder="1" applyAlignment="1">
      <alignment horizontal="center" vertical="center" wrapText="1"/>
    </xf>
    <xf numFmtId="9" fontId="6" fillId="3" borderId="1" xfId="1"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0" xfId="0" applyFont="1" applyAlignment="1">
      <alignment vertical="center"/>
    </xf>
    <xf numFmtId="0" fontId="0" fillId="0" borderId="1" xfId="0" applyBorder="1"/>
    <xf numFmtId="0" fontId="8" fillId="0" borderId="0" xfId="0" applyFont="1" applyAlignment="1">
      <alignment horizontal="left" vertical="center"/>
    </xf>
    <xf numFmtId="0" fontId="11" fillId="0" borderId="1" xfId="2" applyFont="1" applyBorder="1" applyAlignment="1">
      <alignment horizontal="center" vertical="center"/>
    </xf>
    <xf numFmtId="0" fontId="11" fillId="0" borderId="1" xfId="2" applyFont="1" applyBorder="1" applyAlignment="1">
      <alignment horizontal="left" vertical="center" wrapText="1"/>
    </xf>
    <xf numFmtId="0" fontId="11" fillId="0" borderId="1" xfId="0" applyFont="1" applyBorder="1" applyAlignment="1">
      <alignment vertical="center"/>
    </xf>
    <xf numFmtId="0" fontId="4" fillId="0" borderId="1" xfId="0" applyFont="1" applyBorder="1" applyAlignment="1">
      <alignment vertical="center"/>
    </xf>
    <xf numFmtId="0" fontId="11" fillId="0" borderId="1" xfId="2" applyFont="1" applyFill="1" applyBorder="1" applyAlignment="1">
      <alignment horizontal="center" vertical="center"/>
    </xf>
    <xf numFmtId="164" fontId="4" fillId="0" borderId="1" xfId="0" applyNumberFormat="1" applyFont="1" applyFill="1" applyBorder="1" applyAlignment="1">
      <alignment vertical="center"/>
    </xf>
    <xf numFmtId="165" fontId="11" fillId="0" borderId="1" xfId="3" applyNumberFormat="1" applyFont="1" applyFill="1" applyBorder="1" applyAlignment="1">
      <alignment vertical="center"/>
    </xf>
    <xf numFmtId="9" fontId="4" fillId="0" borderId="1" xfId="1" applyNumberFormat="1" applyFont="1" applyBorder="1" applyAlignment="1">
      <alignment horizontal="center" vertical="center"/>
    </xf>
    <xf numFmtId="165" fontId="11" fillId="0" borderId="1" xfId="2" applyNumberFormat="1" applyFont="1" applyBorder="1" applyAlignment="1">
      <alignment horizontal="right" vertical="center"/>
    </xf>
    <xf numFmtId="0" fontId="11" fillId="0" borderId="0" xfId="0" applyFont="1" applyFill="1" applyBorder="1" applyAlignment="1">
      <alignment horizontal="center" vertical="center"/>
    </xf>
    <xf numFmtId="165" fontId="13" fillId="0" borderId="0" xfId="2" applyNumberFormat="1" applyFont="1" applyFill="1" applyBorder="1" applyAlignment="1">
      <alignment horizontal="left" vertical="center" wrapText="1"/>
    </xf>
    <xf numFmtId="0" fontId="13" fillId="0" borderId="0" xfId="2" applyFont="1" applyFill="1" applyBorder="1" applyAlignment="1">
      <alignment horizontal="center" vertical="center"/>
    </xf>
    <xf numFmtId="165" fontId="11" fillId="0" borderId="0" xfId="2" applyNumberFormat="1" applyFont="1" applyFill="1" applyBorder="1" applyAlignment="1">
      <alignment horizontal="center" vertical="center"/>
    </xf>
    <xf numFmtId="165" fontId="13" fillId="0" borderId="0" xfId="2" applyNumberFormat="1" applyFont="1" applyFill="1" applyBorder="1" applyAlignment="1">
      <alignment horizontal="right" vertical="center"/>
    </xf>
    <xf numFmtId="0" fontId="4" fillId="0" borderId="0" xfId="0" applyFont="1" applyFill="1" applyBorder="1" applyAlignment="1">
      <alignment horizontal="center" vertical="center"/>
    </xf>
    <xf numFmtId="0" fontId="11" fillId="0" borderId="0" xfId="0" applyFont="1" applyFill="1" applyAlignment="1">
      <alignment vertical="center"/>
    </xf>
    <xf numFmtId="0" fontId="0" fillId="0" borderId="1" xfId="0" applyBorder="1" applyAlignment="1">
      <alignment wrapText="1"/>
    </xf>
    <xf numFmtId="0" fontId="9"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horizontal="left" vertical="center" wrapText="1"/>
    </xf>
    <xf numFmtId="0" fontId="0" fillId="0" borderId="0" xfId="0" applyAlignment="1">
      <alignment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1" xfId="0" applyFont="1" applyBorder="1" applyAlignment="1">
      <alignment vertical="center" wrapText="1"/>
    </xf>
    <xf numFmtId="0" fontId="0" fillId="0" borderId="1" xfId="0" applyFont="1" applyBorder="1" applyAlignment="1">
      <alignment vertical="center"/>
    </xf>
    <xf numFmtId="9" fontId="0" fillId="0" borderId="1" xfId="0" applyNumberFormat="1" applyBorder="1" applyAlignment="1">
      <alignment horizontal="center" vertical="center"/>
    </xf>
    <xf numFmtId="164" fontId="0" fillId="0" borderId="1" xfId="0" applyNumberForma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5" fillId="0" borderId="0" xfId="0" applyFont="1" applyAlignment="1">
      <alignment vertical="center"/>
    </xf>
    <xf numFmtId="164" fontId="15" fillId="0" borderId="5" xfId="0" applyNumberFormat="1" applyFont="1" applyBorder="1" applyAlignment="1">
      <alignment vertical="center"/>
    </xf>
    <xf numFmtId="8" fontId="3" fillId="0" borderId="5" xfId="0" applyNumberFormat="1" applyFont="1" applyFill="1" applyBorder="1" applyAlignment="1">
      <alignment vertical="center"/>
    </xf>
    <xf numFmtId="0" fontId="14" fillId="0" borderId="0" xfId="0" applyFont="1" applyAlignment="1">
      <alignment vertical="center"/>
    </xf>
    <xf numFmtId="164" fontId="0" fillId="0" borderId="1" xfId="0" applyNumberFormat="1" applyBorder="1" applyAlignment="1">
      <alignment horizontal="center" vertical="center"/>
    </xf>
    <xf numFmtId="0" fontId="0" fillId="0" borderId="1" xfId="0" applyBorder="1" applyAlignment="1">
      <alignment vertical="top" wrapText="1"/>
    </xf>
    <xf numFmtId="0" fontId="4" fillId="0" borderId="1"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vertical="center" wrapText="1"/>
    </xf>
    <xf numFmtId="164" fontId="16" fillId="0" borderId="1" xfId="0" applyNumberFormat="1" applyFont="1" applyBorder="1" applyAlignment="1">
      <alignment horizontal="center" vertical="center"/>
    </xf>
    <xf numFmtId="9" fontId="16" fillId="0" borderId="1" xfId="0" applyNumberFormat="1" applyFont="1" applyBorder="1" applyAlignment="1">
      <alignment horizontal="center" vertical="center"/>
    </xf>
    <xf numFmtId="0" fontId="4" fillId="0" borderId="1" xfId="2"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vertical="center"/>
    </xf>
    <xf numFmtId="0" fontId="4" fillId="0" borderId="1" xfId="2" applyFont="1" applyFill="1" applyBorder="1" applyAlignment="1">
      <alignment horizontal="center" vertical="center"/>
    </xf>
    <xf numFmtId="0" fontId="17" fillId="0" borderId="1" xfId="0" applyFont="1" applyBorder="1" applyAlignment="1">
      <alignment horizontal="center" vertical="center"/>
    </xf>
    <xf numFmtId="0" fontId="8" fillId="0" borderId="2" xfId="0" applyFont="1" applyBorder="1" applyAlignment="1">
      <alignment horizontal="left" vertical="center"/>
    </xf>
    <xf numFmtId="0" fontId="1" fillId="0" borderId="0" xfId="0" applyFont="1" applyAlignment="1">
      <alignment horizontal="left"/>
    </xf>
    <xf numFmtId="0" fontId="3" fillId="0" borderId="0" xfId="1" applyFont="1" applyFill="1" applyBorder="1" applyAlignment="1">
      <alignment horizontal="right" vertical="center"/>
    </xf>
    <xf numFmtId="0" fontId="4" fillId="0" borderId="0" xfId="0" applyFont="1" applyAlignment="1">
      <alignment horizontal="right" vertical="center"/>
    </xf>
    <xf numFmtId="0" fontId="19" fillId="0" borderId="1" xfId="0" applyFont="1" applyBorder="1" applyAlignment="1">
      <alignment vertical="center"/>
    </xf>
  </cellXfs>
  <cellStyles count="4">
    <cellStyle name="Normalny" xfId="0" builtinId="0"/>
    <cellStyle name="Normalny 3" xfId="2"/>
    <cellStyle name="Normalny 4" xfId="3"/>
    <cellStyle name="Normalny_Arkusz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7"/>
  <sheetViews>
    <sheetView tabSelected="1" view="pageBreakPreview" topLeftCell="A88" zoomScaleNormal="100" zoomScaleSheetLayoutView="100" workbookViewId="0">
      <selection activeCell="B95" sqref="B95"/>
    </sheetView>
  </sheetViews>
  <sheetFormatPr defaultRowHeight="15"/>
  <cols>
    <col min="2" max="2" width="69.5703125" customWidth="1"/>
    <col min="3" max="3" width="7.140625" customWidth="1"/>
    <col min="4" max="4" width="6.5703125" customWidth="1"/>
    <col min="5" max="5" width="11" bestFit="1" customWidth="1"/>
    <col min="6" max="6" width="13.42578125" bestFit="1" customWidth="1"/>
    <col min="7" max="7" width="8.7109375" customWidth="1"/>
    <col min="8" max="8" width="12.140625" bestFit="1" customWidth="1"/>
    <col min="9" max="9" width="13.42578125" bestFit="1" customWidth="1"/>
    <col min="10" max="10" width="13" customWidth="1"/>
    <col min="11" max="11" width="13.85546875" customWidth="1"/>
    <col min="12" max="12" width="14.7109375" customWidth="1"/>
    <col min="13" max="13" width="13.7109375" customWidth="1"/>
  </cols>
  <sheetData>
    <row r="1" spans="1:14" ht="15.75">
      <c r="A1" s="61" t="s">
        <v>85</v>
      </c>
      <c r="B1" s="61"/>
      <c r="C1" s="61"/>
      <c r="D1" s="61"/>
      <c r="E1" s="61"/>
      <c r="F1" s="61"/>
      <c r="G1" s="61"/>
      <c r="H1" s="61"/>
    </row>
    <row r="2" spans="1:14" ht="15.75">
      <c r="A2" s="62" t="s">
        <v>96</v>
      </c>
      <c r="B2" s="63"/>
      <c r="C2" s="63"/>
      <c r="D2" s="63"/>
      <c r="E2" s="63"/>
      <c r="F2" s="63"/>
      <c r="G2" s="63"/>
      <c r="H2" s="63"/>
      <c r="I2" s="63"/>
      <c r="J2" s="63"/>
      <c r="K2" s="63"/>
      <c r="L2" s="63"/>
      <c r="M2" s="63"/>
    </row>
    <row r="3" spans="1:14" ht="30" customHeight="1">
      <c r="A3" s="1"/>
      <c r="B3" s="12" t="s">
        <v>14</v>
      </c>
      <c r="C3" s="60" t="s">
        <v>15</v>
      </c>
      <c r="D3" s="60"/>
      <c r="E3" s="60"/>
      <c r="F3" s="60"/>
      <c r="G3" s="60"/>
      <c r="H3" s="60"/>
      <c r="I3" s="60"/>
      <c r="J3" s="60"/>
      <c r="K3" s="60"/>
      <c r="L3" s="2"/>
      <c r="M3" s="2"/>
    </row>
    <row r="4" spans="1:14" ht="47.25">
      <c r="A4" s="3" t="s">
        <v>29</v>
      </c>
      <c r="B4" s="3" t="s">
        <v>1</v>
      </c>
      <c r="C4" s="4" t="s">
        <v>2</v>
      </c>
      <c r="D4" s="5" t="s">
        <v>3</v>
      </c>
      <c r="E4" s="6" t="s">
        <v>4</v>
      </c>
      <c r="F4" s="7" t="s">
        <v>5</v>
      </c>
      <c r="G4" s="8" t="s">
        <v>6</v>
      </c>
      <c r="H4" s="7" t="s">
        <v>7</v>
      </c>
      <c r="I4" s="7" t="s">
        <v>8</v>
      </c>
      <c r="J4" s="9" t="s">
        <v>9</v>
      </c>
      <c r="K4" s="9" t="s">
        <v>10</v>
      </c>
      <c r="L4" s="9" t="s">
        <v>11</v>
      </c>
      <c r="M4" s="9" t="s">
        <v>12</v>
      </c>
      <c r="N4" s="9" t="s">
        <v>13</v>
      </c>
    </row>
    <row r="5" spans="1:14" ht="270">
      <c r="A5" s="30">
        <v>1</v>
      </c>
      <c r="B5" s="31" t="s">
        <v>37</v>
      </c>
      <c r="C5" s="32">
        <v>300</v>
      </c>
      <c r="D5" s="30" t="s">
        <v>20</v>
      </c>
      <c r="E5" s="41">
        <v>0</v>
      </c>
      <c r="F5" s="41">
        <f>E5*C5</f>
        <v>0</v>
      </c>
      <c r="G5" s="40">
        <v>0.08</v>
      </c>
      <c r="H5" s="41">
        <f>F5*G5</f>
        <v>0</v>
      </c>
      <c r="I5" s="41">
        <f>F5+H5</f>
        <v>0</v>
      </c>
      <c r="J5" s="33"/>
      <c r="K5" s="33"/>
      <c r="L5" s="33"/>
      <c r="M5" s="33"/>
      <c r="N5" s="33"/>
    </row>
    <row r="6" spans="1:14" ht="165">
      <c r="A6" s="30">
        <v>2</v>
      </c>
      <c r="B6" s="49" t="s">
        <v>38</v>
      </c>
      <c r="C6" s="32">
        <v>120</v>
      </c>
      <c r="D6" s="30" t="s">
        <v>20</v>
      </c>
      <c r="E6" s="41">
        <v>0</v>
      </c>
      <c r="F6" s="41">
        <f t="shared" ref="F6:F15" si="0">E6*C6</f>
        <v>0</v>
      </c>
      <c r="G6" s="40">
        <v>0.08</v>
      </c>
      <c r="H6" s="41">
        <f t="shared" ref="H6:H15" si="1">F6*G6</f>
        <v>0</v>
      </c>
      <c r="I6" s="41">
        <f t="shared" ref="I6:I15" si="2">F6+H6</f>
        <v>0</v>
      </c>
      <c r="J6" s="11"/>
      <c r="K6" s="11"/>
      <c r="L6" s="11"/>
      <c r="M6" s="11"/>
      <c r="N6" s="11"/>
    </row>
    <row r="7" spans="1:14" ht="120">
      <c r="A7" s="30">
        <v>3</v>
      </c>
      <c r="B7" s="29" t="s">
        <v>92</v>
      </c>
      <c r="C7" s="32">
        <v>100</v>
      </c>
      <c r="D7" s="30" t="s">
        <v>20</v>
      </c>
      <c r="E7" s="41">
        <v>0</v>
      </c>
      <c r="F7" s="41">
        <f t="shared" si="0"/>
        <v>0</v>
      </c>
      <c r="G7" s="40">
        <v>0.08</v>
      </c>
      <c r="H7" s="41">
        <f t="shared" si="1"/>
        <v>0</v>
      </c>
      <c r="I7" s="41">
        <f t="shared" si="2"/>
        <v>0</v>
      </c>
      <c r="J7" s="33"/>
      <c r="K7" s="33"/>
      <c r="L7" s="33"/>
      <c r="M7" s="33"/>
      <c r="N7" s="33"/>
    </row>
    <row r="8" spans="1:14" ht="90">
      <c r="A8" s="30">
        <v>4</v>
      </c>
      <c r="B8" s="31" t="s">
        <v>39</v>
      </c>
      <c r="C8" s="32">
        <v>200</v>
      </c>
      <c r="D8" s="30" t="s">
        <v>20</v>
      </c>
      <c r="E8" s="41">
        <v>0</v>
      </c>
      <c r="F8" s="41">
        <f t="shared" si="0"/>
        <v>0</v>
      </c>
      <c r="G8" s="40">
        <v>0.08</v>
      </c>
      <c r="H8" s="41">
        <f t="shared" si="1"/>
        <v>0</v>
      </c>
      <c r="I8" s="41">
        <f t="shared" si="2"/>
        <v>0</v>
      </c>
      <c r="J8" s="33"/>
      <c r="K8" s="33"/>
      <c r="L8" s="33"/>
      <c r="M8" s="33"/>
      <c r="N8" s="33"/>
    </row>
    <row r="9" spans="1:14" ht="50.1" customHeight="1">
      <c r="A9" s="30">
        <v>5</v>
      </c>
      <c r="B9" s="33" t="s">
        <v>40</v>
      </c>
      <c r="C9" s="32">
        <v>200</v>
      </c>
      <c r="D9" s="30" t="s">
        <v>20</v>
      </c>
      <c r="E9" s="41">
        <v>0</v>
      </c>
      <c r="F9" s="41">
        <f t="shared" si="0"/>
        <v>0</v>
      </c>
      <c r="G9" s="40">
        <v>0.08</v>
      </c>
      <c r="H9" s="41">
        <f t="shared" si="1"/>
        <v>0</v>
      </c>
      <c r="I9" s="41">
        <f t="shared" si="2"/>
        <v>0</v>
      </c>
      <c r="J9" s="33"/>
      <c r="K9" s="33"/>
      <c r="L9" s="33"/>
      <c r="M9" s="33"/>
      <c r="N9" s="33"/>
    </row>
    <row r="10" spans="1:14" ht="45">
      <c r="A10" s="30">
        <v>6</v>
      </c>
      <c r="B10" s="31" t="s">
        <v>41</v>
      </c>
      <c r="C10" s="32">
        <v>240</v>
      </c>
      <c r="D10" s="30" t="s">
        <v>20</v>
      </c>
      <c r="E10" s="41">
        <v>0</v>
      </c>
      <c r="F10" s="41">
        <f t="shared" si="0"/>
        <v>0</v>
      </c>
      <c r="G10" s="40">
        <v>0.08</v>
      </c>
      <c r="H10" s="41">
        <f t="shared" si="1"/>
        <v>0</v>
      </c>
      <c r="I10" s="41">
        <f t="shared" si="2"/>
        <v>0</v>
      </c>
      <c r="J10" s="33"/>
      <c r="K10" s="33"/>
      <c r="L10" s="33"/>
      <c r="M10" s="33"/>
      <c r="N10" s="33"/>
    </row>
    <row r="11" spans="1:14" ht="45">
      <c r="A11" s="30">
        <v>7</v>
      </c>
      <c r="B11" s="31" t="s">
        <v>42</v>
      </c>
      <c r="C11" s="32">
        <v>80</v>
      </c>
      <c r="D11" s="30" t="s">
        <v>20</v>
      </c>
      <c r="E11" s="41">
        <v>0</v>
      </c>
      <c r="F11" s="41">
        <f t="shared" si="0"/>
        <v>0</v>
      </c>
      <c r="G11" s="40">
        <v>0.08</v>
      </c>
      <c r="H11" s="41">
        <f t="shared" si="1"/>
        <v>0</v>
      </c>
      <c r="I11" s="41">
        <f t="shared" si="2"/>
        <v>0</v>
      </c>
      <c r="J11" s="33"/>
      <c r="K11" s="33"/>
      <c r="L11" s="33"/>
      <c r="M11" s="33"/>
      <c r="N11" s="33"/>
    </row>
    <row r="12" spans="1:14" ht="39.950000000000003" customHeight="1">
      <c r="A12" s="30">
        <v>8</v>
      </c>
      <c r="B12" s="31" t="s">
        <v>43</v>
      </c>
      <c r="C12" s="32">
        <v>60</v>
      </c>
      <c r="D12" s="30" t="s">
        <v>20</v>
      </c>
      <c r="E12" s="41">
        <v>0</v>
      </c>
      <c r="F12" s="41">
        <f t="shared" si="0"/>
        <v>0</v>
      </c>
      <c r="G12" s="40">
        <v>0.08</v>
      </c>
      <c r="H12" s="41">
        <f t="shared" si="1"/>
        <v>0</v>
      </c>
      <c r="I12" s="41">
        <f t="shared" si="2"/>
        <v>0</v>
      </c>
      <c r="J12" s="33"/>
      <c r="K12" s="33"/>
      <c r="L12" s="33"/>
      <c r="M12" s="33"/>
      <c r="N12" s="33"/>
    </row>
    <row r="13" spans="1:14" ht="60">
      <c r="A13" s="30">
        <v>9</v>
      </c>
      <c r="B13" s="31" t="s">
        <v>44</v>
      </c>
      <c r="C13" s="32">
        <v>240</v>
      </c>
      <c r="D13" s="30" t="s">
        <v>20</v>
      </c>
      <c r="E13" s="41">
        <v>0</v>
      </c>
      <c r="F13" s="41">
        <f t="shared" si="0"/>
        <v>0</v>
      </c>
      <c r="G13" s="40">
        <v>0.08</v>
      </c>
      <c r="H13" s="41">
        <f t="shared" si="1"/>
        <v>0</v>
      </c>
      <c r="I13" s="41">
        <f t="shared" si="2"/>
        <v>0</v>
      </c>
      <c r="J13" s="33"/>
      <c r="K13" s="33"/>
      <c r="L13" s="33"/>
      <c r="M13" s="33"/>
      <c r="N13" s="33"/>
    </row>
    <row r="14" spans="1:14" ht="39.950000000000003" customHeight="1">
      <c r="A14" s="30">
        <v>10</v>
      </c>
      <c r="B14" s="31" t="s">
        <v>45</v>
      </c>
      <c r="C14" s="32">
        <v>100</v>
      </c>
      <c r="D14" s="30" t="s">
        <v>20</v>
      </c>
      <c r="E14" s="41">
        <v>0</v>
      </c>
      <c r="F14" s="41">
        <f t="shared" si="0"/>
        <v>0</v>
      </c>
      <c r="G14" s="40">
        <v>0.08</v>
      </c>
      <c r="H14" s="41">
        <f t="shared" si="1"/>
        <v>0</v>
      </c>
      <c r="I14" s="41">
        <f t="shared" si="2"/>
        <v>0</v>
      </c>
      <c r="J14" s="33"/>
      <c r="K14" s="33"/>
      <c r="L14" s="33"/>
      <c r="M14" s="33"/>
      <c r="N14" s="33"/>
    </row>
    <row r="15" spans="1:14" ht="39.950000000000003" customHeight="1">
      <c r="A15" s="30">
        <v>11</v>
      </c>
      <c r="B15" s="33" t="s">
        <v>46</v>
      </c>
      <c r="C15" s="32">
        <v>200</v>
      </c>
      <c r="D15" s="30" t="s">
        <v>20</v>
      </c>
      <c r="E15" s="41">
        <v>0</v>
      </c>
      <c r="F15" s="41">
        <f t="shared" si="0"/>
        <v>0</v>
      </c>
      <c r="G15" s="40">
        <v>0.08</v>
      </c>
      <c r="H15" s="41">
        <f t="shared" si="1"/>
        <v>0</v>
      </c>
      <c r="I15" s="41">
        <f t="shared" si="2"/>
        <v>0</v>
      </c>
      <c r="J15" s="11"/>
      <c r="K15" s="11"/>
      <c r="L15" s="11"/>
      <c r="M15" s="11"/>
      <c r="N15" s="11"/>
    </row>
    <row r="16" spans="1:14" ht="50.1" customHeight="1">
      <c r="A16" s="50">
        <v>12</v>
      </c>
      <c r="B16" s="52" t="s">
        <v>93</v>
      </c>
      <c r="C16" s="51" t="s">
        <v>18</v>
      </c>
      <c r="D16" s="50" t="s">
        <v>18</v>
      </c>
      <c r="E16" s="53" t="s">
        <v>18</v>
      </c>
      <c r="F16" s="53" t="s">
        <v>18</v>
      </c>
      <c r="G16" s="54" t="s">
        <v>18</v>
      </c>
      <c r="H16" s="53" t="s">
        <v>18</v>
      </c>
      <c r="I16" s="53" t="s">
        <v>18</v>
      </c>
      <c r="J16" s="51" t="s">
        <v>18</v>
      </c>
      <c r="K16" s="51" t="s">
        <v>18</v>
      </c>
      <c r="L16" s="51" t="s">
        <v>18</v>
      </c>
      <c r="M16" s="51" t="s">
        <v>18</v>
      </c>
      <c r="N16" s="51" t="s">
        <v>18</v>
      </c>
    </row>
    <row r="17" spans="1:14" ht="39.950000000000003" customHeight="1">
      <c r="E17" s="26" t="s">
        <v>28</v>
      </c>
      <c r="F17" s="45">
        <f>SUM(F5:F15)</f>
        <v>0</v>
      </c>
      <c r="G17" s="44"/>
      <c r="H17" s="45">
        <f>SUM(H5:H15)</f>
        <v>0</v>
      </c>
      <c r="I17" s="45">
        <f>SUM(I5:I15)</f>
        <v>0</v>
      </c>
    </row>
    <row r="19" spans="1:14" ht="30" customHeight="1">
      <c r="A19" s="1"/>
      <c r="B19" s="12" t="s">
        <v>16</v>
      </c>
      <c r="C19" s="60" t="s">
        <v>17</v>
      </c>
      <c r="D19" s="60"/>
      <c r="E19" s="60"/>
      <c r="F19" s="60"/>
      <c r="G19" s="60"/>
      <c r="H19" s="60"/>
      <c r="I19" s="60"/>
      <c r="J19" s="60"/>
      <c r="K19" s="60"/>
      <c r="L19" s="2"/>
      <c r="M19" s="2"/>
    </row>
    <row r="20" spans="1:14" ht="47.25">
      <c r="A20" s="3" t="s">
        <v>29</v>
      </c>
      <c r="B20" s="3" t="s">
        <v>1</v>
      </c>
      <c r="C20" s="4" t="s">
        <v>2</v>
      </c>
      <c r="D20" s="5" t="s">
        <v>3</v>
      </c>
      <c r="E20" s="6" t="s">
        <v>4</v>
      </c>
      <c r="F20" s="7" t="s">
        <v>5</v>
      </c>
      <c r="G20" s="8" t="s">
        <v>6</v>
      </c>
      <c r="H20" s="7" t="s">
        <v>7</v>
      </c>
      <c r="I20" s="7" t="s">
        <v>8</v>
      </c>
      <c r="J20" s="9" t="s">
        <v>9</v>
      </c>
      <c r="K20" s="9" t="s">
        <v>10</v>
      </c>
      <c r="L20" s="9" t="s">
        <v>11</v>
      </c>
      <c r="M20" s="9" t="s">
        <v>12</v>
      </c>
      <c r="N20" s="9" t="s">
        <v>13</v>
      </c>
    </row>
    <row r="21" spans="1:14" ht="60">
      <c r="A21" s="30">
        <v>1</v>
      </c>
      <c r="B21" s="31" t="s">
        <v>47</v>
      </c>
      <c r="C21" s="32">
        <v>120</v>
      </c>
      <c r="D21" s="30" t="s">
        <v>20</v>
      </c>
      <c r="E21" s="41">
        <v>0</v>
      </c>
      <c r="F21" s="41">
        <f>E21*C21</f>
        <v>0</v>
      </c>
      <c r="G21" s="40">
        <v>0.08</v>
      </c>
      <c r="H21" s="41">
        <f>F21*G21</f>
        <v>0</v>
      </c>
      <c r="I21" s="41">
        <f>F21+H21</f>
        <v>0</v>
      </c>
      <c r="J21" s="33"/>
      <c r="K21" s="33"/>
      <c r="L21" s="33"/>
      <c r="M21" s="33"/>
      <c r="N21" s="33"/>
    </row>
    <row r="22" spans="1:14" ht="90">
      <c r="A22" s="30">
        <v>2</v>
      </c>
      <c r="B22" s="31" t="s">
        <v>48</v>
      </c>
      <c r="C22" s="32">
        <v>120</v>
      </c>
      <c r="D22" s="30" t="s">
        <v>20</v>
      </c>
      <c r="E22" s="41">
        <v>0</v>
      </c>
      <c r="F22" s="41">
        <f t="shared" ref="F22:F26" si="3">E22*C22</f>
        <v>0</v>
      </c>
      <c r="G22" s="40">
        <v>0.08</v>
      </c>
      <c r="H22" s="41">
        <f t="shared" ref="H22:H26" si="4">F22*G22</f>
        <v>0</v>
      </c>
      <c r="I22" s="41">
        <f t="shared" ref="I22:I26" si="5">F22+H22</f>
        <v>0</v>
      </c>
      <c r="J22" s="33"/>
      <c r="K22" s="33"/>
      <c r="L22" s="33"/>
      <c r="M22" s="33"/>
      <c r="N22" s="33"/>
    </row>
    <row r="23" spans="1:14" ht="50.1" customHeight="1">
      <c r="A23" s="30">
        <v>3</v>
      </c>
      <c r="B23" s="31" t="s">
        <v>49</v>
      </c>
      <c r="C23" s="32">
        <v>120</v>
      </c>
      <c r="D23" s="30" t="s">
        <v>20</v>
      </c>
      <c r="E23" s="41">
        <v>0</v>
      </c>
      <c r="F23" s="41">
        <f t="shared" si="3"/>
        <v>0</v>
      </c>
      <c r="G23" s="40">
        <v>0.08</v>
      </c>
      <c r="H23" s="41">
        <f t="shared" si="4"/>
        <v>0</v>
      </c>
      <c r="I23" s="41">
        <f t="shared" si="5"/>
        <v>0</v>
      </c>
      <c r="J23" s="33"/>
      <c r="K23" s="33"/>
      <c r="L23" s="33"/>
      <c r="M23" s="33"/>
      <c r="N23" s="33"/>
    </row>
    <row r="24" spans="1:14" ht="60">
      <c r="A24" s="30">
        <v>4</v>
      </c>
      <c r="B24" s="31" t="s">
        <v>50</v>
      </c>
      <c r="C24" s="32">
        <v>80</v>
      </c>
      <c r="D24" s="30" t="s">
        <v>20</v>
      </c>
      <c r="E24" s="41">
        <v>0</v>
      </c>
      <c r="F24" s="41">
        <f t="shared" si="3"/>
        <v>0</v>
      </c>
      <c r="G24" s="40">
        <v>0.08</v>
      </c>
      <c r="H24" s="41">
        <f t="shared" si="4"/>
        <v>0</v>
      </c>
      <c r="I24" s="41">
        <f t="shared" si="5"/>
        <v>0</v>
      </c>
      <c r="J24" s="33"/>
      <c r="K24" s="33"/>
      <c r="L24" s="33"/>
      <c r="M24" s="33"/>
      <c r="N24" s="33"/>
    </row>
    <row r="25" spans="1:14" ht="50.1" customHeight="1">
      <c r="A25" s="30">
        <v>5</v>
      </c>
      <c r="B25" s="31" t="s">
        <v>51</v>
      </c>
      <c r="C25" s="32">
        <v>80</v>
      </c>
      <c r="D25" s="30" t="s">
        <v>20</v>
      </c>
      <c r="E25" s="41">
        <v>0</v>
      </c>
      <c r="F25" s="41">
        <f t="shared" si="3"/>
        <v>0</v>
      </c>
      <c r="G25" s="40">
        <v>0.08</v>
      </c>
      <c r="H25" s="41">
        <f t="shared" si="4"/>
        <v>0</v>
      </c>
      <c r="I25" s="41">
        <f t="shared" si="5"/>
        <v>0</v>
      </c>
      <c r="J25" s="33"/>
      <c r="K25" s="33"/>
      <c r="L25" s="33"/>
      <c r="M25" s="33"/>
      <c r="N25" s="33"/>
    </row>
    <row r="26" spans="1:14" ht="90">
      <c r="A26" s="30">
        <v>6</v>
      </c>
      <c r="B26" s="31" t="s">
        <v>52</v>
      </c>
      <c r="C26" s="32">
        <v>40</v>
      </c>
      <c r="D26" s="30" t="s">
        <v>20</v>
      </c>
      <c r="E26" s="41">
        <v>0</v>
      </c>
      <c r="F26" s="41">
        <f t="shared" si="3"/>
        <v>0</v>
      </c>
      <c r="G26" s="40">
        <v>0.08</v>
      </c>
      <c r="H26" s="41">
        <f t="shared" si="4"/>
        <v>0</v>
      </c>
      <c r="I26" s="41">
        <f t="shared" si="5"/>
        <v>0</v>
      </c>
      <c r="J26" s="33"/>
      <c r="K26" s="33"/>
      <c r="L26" s="33"/>
      <c r="M26" s="33"/>
      <c r="N26" s="33"/>
    </row>
    <row r="27" spans="1:14" ht="50.1" customHeight="1">
      <c r="A27" s="50">
        <v>7</v>
      </c>
      <c r="B27" s="52" t="s">
        <v>93</v>
      </c>
      <c r="C27" s="51" t="s">
        <v>18</v>
      </c>
      <c r="D27" s="50" t="s">
        <v>18</v>
      </c>
      <c r="E27" s="53" t="s">
        <v>18</v>
      </c>
      <c r="F27" s="53" t="s">
        <v>18</v>
      </c>
      <c r="G27" s="54" t="s">
        <v>18</v>
      </c>
      <c r="H27" s="53" t="s">
        <v>18</v>
      </c>
      <c r="I27" s="53" t="s">
        <v>18</v>
      </c>
      <c r="J27" s="51" t="s">
        <v>18</v>
      </c>
      <c r="K27" s="51" t="s">
        <v>18</v>
      </c>
      <c r="L27" s="51" t="s">
        <v>18</v>
      </c>
      <c r="M27" s="51" t="s">
        <v>18</v>
      </c>
      <c r="N27" s="51" t="s">
        <v>18</v>
      </c>
    </row>
    <row r="28" spans="1:14" ht="39.950000000000003" customHeight="1">
      <c r="E28" s="26" t="s">
        <v>28</v>
      </c>
      <c r="F28" s="45">
        <f>SUM(F21:F26)</f>
        <v>0</v>
      </c>
      <c r="G28" s="44"/>
      <c r="H28" s="45">
        <f>SUM(H21:H26)</f>
        <v>0</v>
      </c>
      <c r="I28" s="45">
        <f>SUM(I21:I26)</f>
        <v>0</v>
      </c>
    </row>
    <row r="30" spans="1:14" ht="30" customHeight="1">
      <c r="A30" s="1"/>
      <c r="B30" s="10" t="s">
        <v>0</v>
      </c>
      <c r="C30" s="60" t="s">
        <v>30</v>
      </c>
      <c r="D30" s="60"/>
      <c r="E30" s="60"/>
      <c r="F30" s="60"/>
      <c r="G30" s="60"/>
      <c r="H30" s="60"/>
      <c r="I30" s="60"/>
      <c r="J30" s="60"/>
      <c r="K30" s="60"/>
      <c r="L30" s="60"/>
      <c r="M30" s="2"/>
    </row>
    <row r="31" spans="1:14" ht="47.25">
      <c r="A31" s="3" t="s">
        <v>29</v>
      </c>
      <c r="B31" s="3" t="s">
        <v>1</v>
      </c>
      <c r="C31" s="4" t="s">
        <v>2</v>
      </c>
      <c r="D31" s="5" t="s">
        <v>3</v>
      </c>
      <c r="E31" s="6" t="s">
        <v>4</v>
      </c>
      <c r="F31" s="7" t="s">
        <v>5</v>
      </c>
      <c r="G31" s="8" t="s">
        <v>6</v>
      </c>
      <c r="H31" s="7" t="s">
        <v>7</v>
      </c>
      <c r="I31" s="7" t="s">
        <v>8</v>
      </c>
      <c r="J31" s="9" t="s">
        <v>9</v>
      </c>
      <c r="K31" s="9" t="s">
        <v>10</v>
      </c>
      <c r="L31" s="9" t="s">
        <v>11</v>
      </c>
      <c r="M31" s="9" t="s">
        <v>12</v>
      </c>
      <c r="N31" s="9" t="s">
        <v>13</v>
      </c>
    </row>
    <row r="32" spans="1:14" ht="249.75" customHeight="1">
      <c r="A32" s="13" t="s">
        <v>18</v>
      </c>
      <c r="B32" s="14" t="s">
        <v>86</v>
      </c>
      <c r="C32" s="13" t="s">
        <v>18</v>
      </c>
      <c r="D32" s="13" t="s">
        <v>18</v>
      </c>
      <c r="E32" s="13" t="s">
        <v>18</v>
      </c>
      <c r="F32" s="13" t="s">
        <v>18</v>
      </c>
      <c r="G32" s="13" t="s">
        <v>18</v>
      </c>
      <c r="H32" s="13" t="s">
        <v>18</v>
      </c>
      <c r="I32" s="13" t="s">
        <v>18</v>
      </c>
      <c r="J32" s="13" t="s">
        <v>18</v>
      </c>
      <c r="K32" s="13" t="s">
        <v>18</v>
      </c>
      <c r="L32" s="13" t="s">
        <v>18</v>
      </c>
      <c r="M32" s="13" t="s">
        <v>18</v>
      </c>
      <c r="N32" s="11"/>
    </row>
    <row r="33" spans="1:14" ht="50.1" customHeight="1">
      <c r="A33" s="13">
        <v>1</v>
      </c>
      <c r="B33" s="14" t="s">
        <v>19</v>
      </c>
      <c r="C33" s="17">
        <v>40</v>
      </c>
      <c r="D33" s="13" t="s">
        <v>20</v>
      </c>
      <c r="E33" s="18">
        <v>0</v>
      </c>
      <c r="F33" s="19">
        <f>C33*E33</f>
        <v>0</v>
      </c>
      <c r="G33" s="20">
        <v>0.08</v>
      </c>
      <c r="H33" s="21">
        <f>F33*G33</f>
        <v>0</v>
      </c>
      <c r="I33" s="21">
        <f>F33+H33</f>
        <v>0</v>
      </c>
      <c r="J33" s="15"/>
      <c r="K33" s="15"/>
      <c r="L33" s="15"/>
      <c r="M33" s="16"/>
      <c r="N33" s="11"/>
    </row>
    <row r="34" spans="1:14" ht="50.1" customHeight="1">
      <c r="A34" s="13">
        <v>2</v>
      </c>
      <c r="B34" s="14" t="s">
        <v>21</v>
      </c>
      <c r="C34" s="17">
        <v>40</v>
      </c>
      <c r="D34" s="13" t="s">
        <v>20</v>
      </c>
      <c r="E34" s="18">
        <v>0</v>
      </c>
      <c r="F34" s="19">
        <f t="shared" ref="F34:F39" si="6">C34*E34</f>
        <v>0</v>
      </c>
      <c r="G34" s="20">
        <v>0.08</v>
      </c>
      <c r="H34" s="21">
        <f t="shared" ref="H34:H39" si="7">F34*G34</f>
        <v>0</v>
      </c>
      <c r="I34" s="21">
        <f t="shared" ref="I34:I39" si="8">F34+H34</f>
        <v>0</v>
      </c>
      <c r="J34" s="15"/>
      <c r="K34" s="15"/>
      <c r="L34" s="15"/>
      <c r="M34" s="16"/>
      <c r="N34" s="11"/>
    </row>
    <row r="35" spans="1:14" ht="50.1" customHeight="1">
      <c r="A35" s="13">
        <v>3</v>
      </c>
      <c r="B35" s="14" t="s">
        <v>22</v>
      </c>
      <c r="C35" s="58">
        <v>10</v>
      </c>
      <c r="D35" s="13" t="s">
        <v>20</v>
      </c>
      <c r="E35" s="18">
        <v>0</v>
      </c>
      <c r="F35" s="19">
        <f t="shared" si="6"/>
        <v>0</v>
      </c>
      <c r="G35" s="20">
        <v>0.08</v>
      </c>
      <c r="H35" s="21">
        <f t="shared" si="7"/>
        <v>0</v>
      </c>
      <c r="I35" s="21">
        <f t="shared" si="8"/>
        <v>0</v>
      </c>
      <c r="J35" s="15"/>
      <c r="K35" s="15"/>
      <c r="L35" s="15"/>
      <c r="M35" s="16"/>
      <c r="N35" s="11"/>
    </row>
    <row r="36" spans="1:14" ht="50.1" customHeight="1">
      <c r="A36" s="13">
        <v>4</v>
      </c>
      <c r="B36" s="14" t="s">
        <v>23</v>
      </c>
      <c r="C36" s="58">
        <v>10</v>
      </c>
      <c r="D36" s="13" t="s">
        <v>20</v>
      </c>
      <c r="E36" s="18">
        <v>0</v>
      </c>
      <c r="F36" s="19">
        <f t="shared" si="6"/>
        <v>0</v>
      </c>
      <c r="G36" s="20">
        <v>0.08</v>
      </c>
      <c r="H36" s="21">
        <f t="shared" si="7"/>
        <v>0</v>
      </c>
      <c r="I36" s="21">
        <f t="shared" si="8"/>
        <v>0</v>
      </c>
      <c r="J36" s="15"/>
      <c r="K36" s="15"/>
      <c r="L36" s="15"/>
      <c r="M36" s="16"/>
      <c r="N36" s="11"/>
    </row>
    <row r="37" spans="1:14" ht="50.1" customHeight="1">
      <c r="A37" s="13">
        <v>5</v>
      </c>
      <c r="B37" s="14" t="s">
        <v>24</v>
      </c>
      <c r="C37" s="58">
        <v>10</v>
      </c>
      <c r="D37" s="13" t="s">
        <v>20</v>
      </c>
      <c r="E37" s="18">
        <v>0</v>
      </c>
      <c r="F37" s="19">
        <f t="shared" si="6"/>
        <v>0</v>
      </c>
      <c r="G37" s="20">
        <v>0.08</v>
      </c>
      <c r="H37" s="21">
        <f t="shared" si="7"/>
        <v>0</v>
      </c>
      <c r="I37" s="21">
        <f t="shared" si="8"/>
        <v>0</v>
      </c>
      <c r="J37" s="15"/>
      <c r="K37" s="15"/>
      <c r="L37" s="15"/>
      <c r="M37" s="16"/>
      <c r="N37" s="11"/>
    </row>
    <row r="38" spans="1:14" ht="50.1" customHeight="1">
      <c r="A38" s="13">
        <v>6</v>
      </c>
      <c r="B38" s="14" t="s">
        <v>25</v>
      </c>
      <c r="C38" s="58">
        <v>10</v>
      </c>
      <c r="D38" s="13" t="s">
        <v>20</v>
      </c>
      <c r="E38" s="18">
        <v>0</v>
      </c>
      <c r="F38" s="19">
        <f t="shared" si="6"/>
        <v>0</v>
      </c>
      <c r="G38" s="20">
        <v>0.08</v>
      </c>
      <c r="H38" s="21">
        <f t="shared" si="7"/>
        <v>0</v>
      </c>
      <c r="I38" s="21">
        <f t="shared" si="8"/>
        <v>0</v>
      </c>
      <c r="J38" s="15"/>
      <c r="K38" s="15"/>
      <c r="L38" s="15"/>
      <c r="M38" s="16"/>
      <c r="N38" s="11"/>
    </row>
    <row r="39" spans="1:14" ht="50.1" customHeight="1">
      <c r="A39" s="13">
        <v>7</v>
      </c>
      <c r="B39" s="14" t="s">
        <v>26</v>
      </c>
      <c r="C39" s="58">
        <v>740</v>
      </c>
      <c r="D39" s="13" t="s">
        <v>20</v>
      </c>
      <c r="E39" s="18">
        <v>0</v>
      </c>
      <c r="F39" s="19">
        <f t="shared" si="6"/>
        <v>0</v>
      </c>
      <c r="G39" s="20">
        <v>0.08</v>
      </c>
      <c r="H39" s="21">
        <f t="shared" si="7"/>
        <v>0</v>
      </c>
      <c r="I39" s="21">
        <f t="shared" si="8"/>
        <v>0</v>
      </c>
      <c r="J39" s="15"/>
      <c r="K39" s="15"/>
      <c r="L39" s="15"/>
      <c r="M39" s="16"/>
      <c r="N39" s="11"/>
    </row>
    <row r="40" spans="1:14" ht="50.1" customHeight="1">
      <c r="A40" s="13">
        <v>8</v>
      </c>
      <c r="B40" s="14" t="s">
        <v>27</v>
      </c>
      <c r="C40" s="58">
        <v>20</v>
      </c>
      <c r="D40" s="13" t="s">
        <v>20</v>
      </c>
      <c r="E40" s="18">
        <v>0</v>
      </c>
      <c r="F40" s="19">
        <f>C40*E40</f>
        <v>0</v>
      </c>
      <c r="G40" s="20">
        <v>0.08</v>
      </c>
      <c r="H40" s="21">
        <f>F40*G40</f>
        <v>0</v>
      </c>
      <c r="I40" s="21">
        <f>F40+H40</f>
        <v>0</v>
      </c>
      <c r="J40" s="15"/>
      <c r="K40" s="15"/>
      <c r="L40" s="15"/>
      <c r="M40" s="16"/>
      <c r="N40" s="11"/>
    </row>
    <row r="41" spans="1:14" ht="50.1" customHeight="1">
      <c r="A41" s="55">
        <v>9</v>
      </c>
      <c r="B41" s="52" t="s">
        <v>94</v>
      </c>
      <c r="C41" s="51" t="s">
        <v>18</v>
      </c>
      <c r="D41" s="50" t="s">
        <v>18</v>
      </c>
      <c r="E41" s="53" t="s">
        <v>18</v>
      </c>
      <c r="F41" s="53" t="s">
        <v>18</v>
      </c>
      <c r="G41" s="54" t="s">
        <v>18</v>
      </c>
      <c r="H41" s="53" t="s">
        <v>18</v>
      </c>
      <c r="I41" s="53" t="s">
        <v>18</v>
      </c>
      <c r="J41" s="51" t="s">
        <v>18</v>
      </c>
      <c r="K41" s="51" t="s">
        <v>18</v>
      </c>
      <c r="L41" s="51" t="s">
        <v>18</v>
      </c>
      <c r="M41" s="51" t="s">
        <v>18</v>
      </c>
      <c r="N41" s="51" t="s">
        <v>18</v>
      </c>
    </row>
    <row r="42" spans="1:14" ht="39.950000000000003" customHeight="1">
      <c r="A42" s="22"/>
      <c r="B42" s="23"/>
      <c r="C42" s="24"/>
      <c r="D42" s="25"/>
      <c r="E42" s="26" t="s">
        <v>28</v>
      </c>
      <c r="F42" s="46">
        <f>SUM(F33:F40)</f>
        <v>0</v>
      </c>
      <c r="G42" s="27"/>
      <c r="H42" s="46">
        <f>SUM(H33:H40)</f>
        <v>0</v>
      </c>
      <c r="I42" s="46">
        <f>SUM(I33:I40)</f>
        <v>0</v>
      </c>
      <c r="J42" s="28"/>
      <c r="K42" s="28"/>
      <c r="L42" s="28"/>
      <c r="M42" s="2"/>
    </row>
    <row r="43" spans="1:14" ht="39.950000000000003" customHeight="1">
      <c r="A43" s="47"/>
      <c r="B43" s="47"/>
      <c r="C43" s="47"/>
      <c r="D43" s="47"/>
      <c r="E43" s="47"/>
      <c r="F43" s="47"/>
      <c r="G43" s="47"/>
      <c r="H43" s="47"/>
      <c r="I43" s="47"/>
      <c r="J43" s="47"/>
      <c r="K43" s="47"/>
    </row>
    <row r="44" spans="1:14" ht="30" customHeight="1">
      <c r="A44" s="1"/>
      <c r="B44" s="12" t="s">
        <v>31</v>
      </c>
      <c r="C44" s="60" t="s">
        <v>32</v>
      </c>
      <c r="D44" s="60"/>
      <c r="E44" s="60"/>
      <c r="F44" s="60"/>
      <c r="G44" s="60"/>
      <c r="H44" s="60"/>
      <c r="I44" s="60"/>
      <c r="J44" s="60"/>
      <c r="K44" s="60"/>
      <c r="L44" s="2"/>
      <c r="M44" s="2"/>
    </row>
    <row r="45" spans="1:14" ht="47.25">
      <c r="A45" s="3" t="s">
        <v>29</v>
      </c>
      <c r="B45" s="3" t="s">
        <v>1</v>
      </c>
      <c r="C45" s="4" t="s">
        <v>2</v>
      </c>
      <c r="D45" s="5" t="s">
        <v>3</v>
      </c>
      <c r="E45" s="6" t="s">
        <v>4</v>
      </c>
      <c r="F45" s="7" t="s">
        <v>5</v>
      </c>
      <c r="G45" s="8" t="s">
        <v>6</v>
      </c>
      <c r="H45" s="7" t="s">
        <v>7</v>
      </c>
      <c r="I45" s="7" t="s">
        <v>8</v>
      </c>
      <c r="J45" s="9" t="s">
        <v>9</v>
      </c>
      <c r="K45" s="9" t="s">
        <v>10</v>
      </c>
      <c r="L45" s="9" t="s">
        <v>11</v>
      </c>
      <c r="M45" s="9" t="s">
        <v>12</v>
      </c>
      <c r="N45" s="9" t="s">
        <v>13</v>
      </c>
    </row>
    <row r="46" spans="1:14" ht="330">
      <c r="A46" s="13" t="s">
        <v>18</v>
      </c>
      <c r="B46" s="34" t="s">
        <v>53</v>
      </c>
      <c r="C46" s="13" t="s">
        <v>18</v>
      </c>
      <c r="D46" s="13" t="s">
        <v>18</v>
      </c>
      <c r="E46" s="13" t="s">
        <v>18</v>
      </c>
      <c r="F46" s="13" t="s">
        <v>18</v>
      </c>
      <c r="G46" s="13" t="s">
        <v>18</v>
      </c>
      <c r="H46" s="13" t="s">
        <v>18</v>
      </c>
      <c r="I46" s="13" t="s">
        <v>18</v>
      </c>
      <c r="J46" s="13" t="s">
        <v>18</v>
      </c>
      <c r="K46" s="13" t="s">
        <v>18</v>
      </c>
      <c r="L46" s="13" t="s">
        <v>18</v>
      </c>
      <c r="M46" s="13" t="s">
        <v>18</v>
      </c>
      <c r="N46" s="33"/>
    </row>
    <row r="47" spans="1:14" ht="50.1" customHeight="1">
      <c r="A47" s="30">
        <v>1</v>
      </c>
      <c r="B47" s="33" t="s">
        <v>54</v>
      </c>
      <c r="C47" s="32">
        <v>10</v>
      </c>
      <c r="D47" s="30" t="s">
        <v>20</v>
      </c>
      <c r="E47" s="41">
        <v>0</v>
      </c>
      <c r="F47" s="41">
        <f>E47*C47</f>
        <v>0</v>
      </c>
      <c r="G47" s="40">
        <v>0.08</v>
      </c>
      <c r="H47" s="41">
        <f>F47*G47</f>
        <v>0</v>
      </c>
      <c r="I47" s="41">
        <f>F47+H47</f>
        <v>0</v>
      </c>
      <c r="J47" s="33"/>
      <c r="K47" s="33"/>
      <c r="L47" s="33"/>
      <c r="M47" s="33"/>
      <c r="N47" s="33"/>
    </row>
    <row r="48" spans="1:14" ht="50.1" customHeight="1">
      <c r="A48" s="30">
        <v>2</v>
      </c>
      <c r="B48" s="33" t="s">
        <v>55</v>
      </c>
      <c r="C48" s="32">
        <v>10</v>
      </c>
      <c r="D48" s="30" t="s">
        <v>20</v>
      </c>
      <c r="E48" s="41">
        <v>0</v>
      </c>
      <c r="F48" s="41">
        <f t="shared" ref="F48:F63" si="9">E48*C48</f>
        <v>0</v>
      </c>
      <c r="G48" s="40">
        <v>0.08</v>
      </c>
      <c r="H48" s="41">
        <f t="shared" ref="H48:H63" si="10">F48*G48</f>
        <v>0</v>
      </c>
      <c r="I48" s="41">
        <f t="shared" ref="I48:I63" si="11">F48+H48</f>
        <v>0</v>
      </c>
      <c r="J48" s="33"/>
      <c r="K48" s="33"/>
      <c r="L48" s="33"/>
      <c r="M48" s="33"/>
      <c r="N48" s="33"/>
    </row>
    <row r="49" spans="1:14" ht="50.1" customHeight="1">
      <c r="A49" s="30">
        <v>3</v>
      </c>
      <c r="B49" s="33" t="s">
        <v>56</v>
      </c>
      <c r="C49" s="32">
        <v>10</v>
      </c>
      <c r="D49" s="30" t="s">
        <v>20</v>
      </c>
      <c r="E49" s="41">
        <v>0</v>
      </c>
      <c r="F49" s="41">
        <f t="shared" si="9"/>
        <v>0</v>
      </c>
      <c r="G49" s="40">
        <v>0.08</v>
      </c>
      <c r="H49" s="41">
        <f t="shared" si="10"/>
        <v>0</v>
      </c>
      <c r="I49" s="41">
        <f t="shared" si="11"/>
        <v>0</v>
      </c>
      <c r="J49" s="33"/>
      <c r="K49" s="33"/>
      <c r="L49" s="33"/>
      <c r="M49" s="33"/>
      <c r="N49" s="33"/>
    </row>
    <row r="50" spans="1:14" ht="50.1" customHeight="1">
      <c r="A50" s="30">
        <v>4</v>
      </c>
      <c r="B50" s="33" t="s">
        <v>57</v>
      </c>
      <c r="C50" s="32">
        <v>10</v>
      </c>
      <c r="D50" s="30" t="s">
        <v>20</v>
      </c>
      <c r="E50" s="41">
        <v>0</v>
      </c>
      <c r="F50" s="41">
        <f t="shared" si="9"/>
        <v>0</v>
      </c>
      <c r="G50" s="40">
        <v>0.08</v>
      </c>
      <c r="H50" s="41">
        <f t="shared" si="10"/>
        <v>0</v>
      </c>
      <c r="I50" s="41">
        <f t="shared" si="11"/>
        <v>0</v>
      </c>
      <c r="J50" s="33"/>
      <c r="K50" s="33"/>
      <c r="L50" s="33"/>
      <c r="M50" s="33"/>
      <c r="N50" s="33"/>
    </row>
    <row r="51" spans="1:14" ht="50.1" customHeight="1">
      <c r="A51" s="30">
        <v>5</v>
      </c>
      <c r="B51" s="33" t="s">
        <v>61</v>
      </c>
      <c r="C51" s="32">
        <v>20</v>
      </c>
      <c r="D51" s="30" t="s">
        <v>20</v>
      </c>
      <c r="E51" s="41">
        <v>0</v>
      </c>
      <c r="F51" s="41">
        <f t="shared" si="9"/>
        <v>0</v>
      </c>
      <c r="G51" s="40">
        <v>0.08</v>
      </c>
      <c r="H51" s="41">
        <f t="shared" si="10"/>
        <v>0</v>
      </c>
      <c r="I51" s="41">
        <f t="shared" si="11"/>
        <v>0</v>
      </c>
      <c r="J51" s="33"/>
      <c r="K51" s="33"/>
      <c r="L51" s="33"/>
      <c r="M51" s="33"/>
      <c r="N51" s="33"/>
    </row>
    <row r="52" spans="1:14" ht="50.1" customHeight="1">
      <c r="A52" s="30">
        <v>6</v>
      </c>
      <c r="B52" s="33" t="s">
        <v>58</v>
      </c>
      <c r="C52" s="32">
        <v>20</v>
      </c>
      <c r="D52" s="30" t="s">
        <v>20</v>
      </c>
      <c r="E52" s="41">
        <v>0</v>
      </c>
      <c r="F52" s="41">
        <f t="shared" si="9"/>
        <v>0</v>
      </c>
      <c r="G52" s="40">
        <v>0.08</v>
      </c>
      <c r="H52" s="41">
        <f t="shared" si="10"/>
        <v>0</v>
      </c>
      <c r="I52" s="41">
        <f t="shared" si="11"/>
        <v>0</v>
      </c>
      <c r="J52" s="33"/>
      <c r="K52" s="33"/>
      <c r="L52" s="33"/>
      <c r="M52" s="33"/>
      <c r="N52" s="33"/>
    </row>
    <row r="53" spans="1:14" ht="50.1" customHeight="1">
      <c r="A53" s="30">
        <v>7</v>
      </c>
      <c r="B53" s="33" t="s">
        <v>59</v>
      </c>
      <c r="C53" s="32">
        <v>40</v>
      </c>
      <c r="D53" s="30" t="s">
        <v>20</v>
      </c>
      <c r="E53" s="41">
        <v>0</v>
      </c>
      <c r="F53" s="41">
        <f t="shared" si="9"/>
        <v>0</v>
      </c>
      <c r="G53" s="40">
        <v>0.08</v>
      </c>
      <c r="H53" s="41">
        <f t="shared" si="10"/>
        <v>0</v>
      </c>
      <c r="I53" s="41">
        <f t="shared" si="11"/>
        <v>0</v>
      </c>
      <c r="J53" s="33"/>
      <c r="K53" s="33"/>
      <c r="L53" s="33"/>
      <c r="M53" s="33"/>
      <c r="N53" s="33"/>
    </row>
    <row r="54" spans="1:14" ht="50.1" customHeight="1">
      <c r="A54" s="30">
        <v>8</v>
      </c>
      <c r="B54" s="33" t="s">
        <v>60</v>
      </c>
      <c r="C54" s="32">
        <v>20</v>
      </c>
      <c r="D54" s="30" t="s">
        <v>20</v>
      </c>
      <c r="E54" s="41">
        <v>0</v>
      </c>
      <c r="F54" s="41">
        <f t="shared" si="9"/>
        <v>0</v>
      </c>
      <c r="G54" s="40">
        <v>0.08</v>
      </c>
      <c r="H54" s="41">
        <f t="shared" si="10"/>
        <v>0</v>
      </c>
      <c r="I54" s="41">
        <f t="shared" si="11"/>
        <v>0</v>
      </c>
      <c r="J54" s="33"/>
      <c r="K54" s="33"/>
      <c r="L54" s="33"/>
      <c r="M54" s="33"/>
      <c r="N54" s="33"/>
    </row>
    <row r="55" spans="1:14" ht="50.1" customHeight="1">
      <c r="A55" s="30">
        <v>9</v>
      </c>
      <c r="B55" s="33" t="s">
        <v>62</v>
      </c>
      <c r="C55" s="32">
        <v>120</v>
      </c>
      <c r="D55" s="30" t="s">
        <v>20</v>
      </c>
      <c r="E55" s="41">
        <v>0</v>
      </c>
      <c r="F55" s="41">
        <f t="shared" si="9"/>
        <v>0</v>
      </c>
      <c r="G55" s="40">
        <v>0.08</v>
      </c>
      <c r="H55" s="41">
        <f t="shared" si="10"/>
        <v>0</v>
      </c>
      <c r="I55" s="41">
        <f t="shared" si="11"/>
        <v>0</v>
      </c>
      <c r="J55" s="33"/>
      <c r="K55" s="33"/>
      <c r="L55" s="33"/>
      <c r="M55" s="33"/>
      <c r="N55" s="33"/>
    </row>
    <row r="56" spans="1:14" ht="50.1" customHeight="1">
      <c r="A56" s="30">
        <v>10</v>
      </c>
      <c r="B56" s="33" t="s">
        <v>63</v>
      </c>
      <c r="C56" s="32">
        <v>200</v>
      </c>
      <c r="D56" s="30" t="s">
        <v>20</v>
      </c>
      <c r="E56" s="41">
        <v>0</v>
      </c>
      <c r="F56" s="41">
        <f t="shared" si="9"/>
        <v>0</v>
      </c>
      <c r="G56" s="40">
        <v>0.08</v>
      </c>
      <c r="H56" s="41">
        <f t="shared" si="10"/>
        <v>0</v>
      </c>
      <c r="I56" s="41">
        <f t="shared" si="11"/>
        <v>0</v>
      </c>
      <c r="J56" s="33"/>
      <c r="K56" s="33"/>
      <c r="L56" s="33"/>
      <c r="M56" s="33"/>
      <c r="N56" s="33"/>
    </row>
    <row r="57" spans="1:14" ht="50.1" customHeight="1">
      <c r="A57" s="30">
        <v>11</v>
      </c>
      <c r="B57" s="33" t="s">
        <v>64</v>
      </c>
      <c r="C57" s="32">
        <v>200</v>
      </c>
      <c r="D57" s="30" t="s">
        <v>20</v>
      </c>
      <c r="E57" s="41">
        <v>0</v>
      </c>
      <c r="F57" s="41">
        <f t="shared" si="9"/>
        <v>0</v>
      </c>
      <c r="G57" s="40">
        <v>0.08</v>
      </c>
      <c r="H57" s="41">
        <f t="shared" si="10"/>
        <v>0</v>
      </c>
      <c r="I57" s="41">
        <f t="shared" si="11"/>
        <v>0</v>
      </c>
      <c r="J57" s="33"/>
      <c r="K57" s="33"/>
      <c r="L57" s="33"/>
      <c r="M57" s="33"/>
      <c r="N57" s="33"/>
    </row>
    <row r="58" spans="1:14" ht="50.1" customHeight="1">
      <c r="A58" s="30">
        <v>12</v>
      </c>
      <c r="B58" s="33" t="s">
        <v>65</v>
      </c>
      <c r="C58" s="32">
        <v>200</v>
      </c>
      <c r="D58" s="30" t="s">
        <v>20</v>
      </c>
      <c r="E58" s="41">
        <v>0</v>
      </c>
      <c r="F58" s="41">
        <f t="shared" si="9"/>
        <v>0</v>
      </c>
      <c r="G58" s="40">
        <v>0.08</v>
      </c>
      <c r="H58" s="41">
        <f t="shared" si="10"/>
        <v>0</v>
      </c>
      <c r="I58" s="41">
        <f t="shared" si="11"/>
        <v>0</v>
      </c>
      <c r="J58" s="33"/>
      <c r="K58" s="33"/>
      <c r="L58" s="33"/>
      <c r="M58" s="33"/>
      <c r="N58" s="33"/>
    </row>
    <row r="59" spans="1:14" ht="50.1" customHeight="1">
      <c r="A59" s="30">
        <v>13</v>
      </c>
      <c r="B59" s="33" t="s">
        <v>66</v>
      </c>
      <c r="C59" s="32">
        <v>100</v>
      </c>
      <c r="D59" s="30" t="s">
        <v>20</v>
      </c>
      <c r="E59" s="41">
        <v>0</v>
      </c>
      <c r="F59" s="41">
        <f t="shared" si="9"/>
        <v>0</v>
      </c>
      <c r="G59" s="40">
        <v>0.08</v>
      </c>
      <c r="H59" s="41">
        <f t="shared" si="10"/>
        <v>0</v>
      </c>
      <c r="I59" s="41">
        <f t="shared" si="11"/>
        <v>0</v>
      </c>
      <c r="J59" s="33"/>
      <c r="K59" s="33"/>
      <c r="L59" s="33"/>
      <c r="M59" s="33"/>
      <c r="N59" s="33"/>
    </row>
    <row r="60" spans="1:14" ht="50.1" customHeight="1">
      <c r="A60" s="30">
        <v>14</v>
      </c>
      <c r="B60" s="33" t="s">
        <v>67</v>
      </c>
      <c r="C60" s="32">
        <v>40</v>
      </c>
      <c r="D60" s="30" t="s">
        <v>20</v>
      </c>
      <c r="E60" s="41">
        <v>0</v>
      </c>
      <c r="F60" s="41">
        <f t="shared" si="9"/>
        <v>0</v>
      </c>
      <c r="G60" s="40">
        <v>0.08</v>
      </c>
      <c r="H60" s="41">
        <f t="shared" si="10"/>
        <v>0</v>
      </c>
      <c r="I60" s="41">
        <f t="shared" si="11"/>
        <v>0</v>
      </c>
      <c r="J60" s="33"/>
      <c r="K60" s="33"/>
      <c r="L60" s="33"/>
      <c r="M60" s="33"/>
      <c r="N60" s="33"/>
    </row>
    <row r="61" spans="1:14" ht="50.1" customHeight="1">
      <c r="A61" s="30">
        <v>15</v>
      </c>
      <c r="B61" s="33" t="s">
        <v>68</v>
      </c>
      <c r="C61" s="32">
        <v>100</v>
      </c>
      <c r="D61" s="30" t="s">
        <v>20</v>
      </c>
      <c r="E61" s="41">
        <v>0</v>
      </c>
      <c r="F61" s="41">
        <f t="shared" si="9"/>
        <v>0</v>
      </c>
      <c r="G61" s="40">
        <v>0.08</v>
      </c>
      <c r="H61" s="41">
        <f t="shared" si="10"/>
        <v>0</v>
      </c>
      <c r="I61" s="41">
        <f t="shared" si="11"/>
        <v>0</v>
      </c>
      <c r="J61" s="33"/>
      <c r="K61" s="33"/>
      <c r="L61" s="33"/>
      <c r="M61" s="33"/>
      <c r="N61" s="33"/>
    </row>
    <row r="62" spans="1:14" ht="50.1" customHeight="1">
      <c r="A62" s="30">
        <v>16</v>
      </c>
      <c r="B62" s="33" t="s">
        <v>69</v>
      </c>
      <c r="C62" s="32">
        <v>100</v>
      </c>
      <c r="D62" s="30" t="s">
        <v>20</v>
      </c>
      <c r="E62" s="41">
        <v>0</v>
      </c>
      <c r="F62" s="41">
        <f t="shared" si="9"/>
        <v>0</v>
      </c>
      <c r="G62" s="40">
        <v>0.08</v>
      </c>
      <c r="H62" s="41">
        <f t="shared" si="10"/>
        <v>0</v>
      </c>
      <c r="I62" s="41">
        <f t="shared" si="11"/>
        <v>0</v>
      </c>
      <c r="J62" s="33"/>
      <c r="K62" s="33"/>
      <c r="L62" s="33"/>
      <c r="M62" s="33"/>
      <c r="N62" s="33"/>
    </row>
    <row r="63" spans="1:14" ht="50.1" customHeight="1">
      <c r="A63" s="30">
        <v>17</v>
      </c>
      <c r="B63" s="33" t="s">
        <v>70</v>
      </c>
      <c r="C63" s="32">
        <v>20</v>
      </c>
      <c r="D63" s="30" t="s">
        <v>20</v>
      </c>
      <c r="E63" s="41">
        <v>0</v>
      </c>
      <c r="F63" s="41">
        <f t="shared" si="9"/>
        <v>0</v>
      </c>
      <c r="G63" s="40">
        <v>0.08</v>
      </c>
      <c r="H63" s="41">
        <f t="shared" si="10"/>
        <v>0</v>
      </c>
      <c r="I63" s="41">
        <f t="shared" si="11"/>
        <v>0</v>
      </c>
      <c r="J63" s="33"/>
      <c r="K63" s="33"/>
      <c r="L63" s="33"/>
      <c r="M63" s="33"/>
      <c r="N63" s="33"/>
    </row>
    <row r="64" spans="1:14" ht="50.1" customHeight="1">
      <c r="A64" s="50">
        <v>18</v>
      </c>
      <c r="B64" s="52" t="s">
        <v>94</v>
      </c>
      <c r="C64" s="51" t="s">
        <v>18</v>
      </c>
      <c r="D64" s="50" t="s">
        <v>18</v>
      </c>
      <c r="E64" s="53" t="s">
        <v>18</v>
      </c>
      <c r="F64" s="53" t="s">
        <v>18</v>
      </c>
      <c r="G64" s="54" t="s">
        <v>18</v>
      </c>
      <c r="H64" s="53" t="s">
        <v>18</v>
      </c>
      <c r="I64" s="53" t="s">
        <v>18</v>
      </c>
      <c r="J64" s="51" t="s">
        <v>18</v>
      </c>
      <c r="K64" s="51" t="s">
        <v>18</v>
      </c>
      <c r="L64" s="51" t="s">
        <v>18</v>
      </c>
      <c r="M64" s="51" t="s">
        <v>18</v>
      </c>
      <c r="N64" s="51" t="s">
        <v>18</v>
      </c>
    </row>
    <row r="65" spans="1:14" ht="39.950000000000003" customHeight="1">
      <c r="E65" s="26" t="s">
        <v>28</v>
      </c>
      <c r="F65" s="45">
        <f>SUM(F47:F63)</f>
        <v>0</v>
      </c>
      <c r="G65" s="44"/>
      <c r="H65" s="45">
        <f>SUM(H47:H63)</f>
        <v>0</v>
      </c>
      <c r="I65" s="45">
        <f>SUM(I47:I63)</f>
        <v>0</v>
      </c>
    </row>
    <row r="67" spans="1:14" ht="15.75">
      <c r="A67" s="1"/>
      <c r="B67" s="12" t="s">
        <v>33</v>
      </c>
      <c r="C67" s="60" t="s">
        <v>34</v>
      </c>
      <c r="D67" s="60"/>
      <c r="E67" s="60"/>
      <c r="F67" s="60"/>
      <c r="G67" s="60"/>
      <c r="H67" s="60"/>
      <c r="I67" s="60"/>
      <c r="J67" s="60"/>
      <c r="K67" s="60"/>
      <c r="L67" s="2"/>
      <c r="M67" s="2"/>
    </row>
    <row r="68" spans="1:14" ht="47.25">
      <c r="A68" s="3" t="s">
        <v>29</v>
      </c>
      <c r="B68" s="3" t="s">
        <v>1</v>
      </c>
      <c r="C68" s="4" t="s">
        <v>2</v>
      </c>
      <c r="D68" s="5" t="s">
        <v>3</v>
      </c>
      <c r="E68" s="6" t="s">
        <v>4</v>
      </c>
      <c r="F68" s="7" t="s">
        <v>5</v>
      </c>
      <c r="G68" s="8" t="s">
        <v>6</v>
      </c>
      <c r="H68" s="7" t="s">
        <v>7</v>
      </c>
      <c r="I68" s="7" t="s">
        <v>8</v>
      </c>
      <c r="J68" s="9" t="s">
        <v>9</v>
      </c>
      <c r="K68" s="9" t="s">
        <v>10</v>
      </c>
      <c r="L68" s="9" t="s">
        <v>11</v>
      </c>
      <c r="M68" s="9" t="s">
        <v>12</v>
      </c>
      <c r="N68" s="9" t="s">
        <v>13</v>
      </c>
    </row>
    <row r="69" spans="1:14" ht="315">
      <c r="A69" s="13" t="s">
        <v>18</v>
      </c>
      <c r="B69" s="31" t="s">
        <v>71</v>
      </c>
      <c r="C69" s="13" t="s">
        <v>18</v>
      </c>
      <c r="D69" s="13" t="s">
        <v>18</v>
      </c>
      <c r="E69" s="13" t="s">
        <v>18</v>
      </c>
      <c r="F69" s="13" t="s">
        <v>18</v>
      </c>
      <c r="G69" s="13" t="s">
        <v>18</v>
      </c>
      <c r="H69" s="13" t="s">
        <v>18</v>
      </c>
      <c r="I69" s="13" t="s">
        <v>18</v>
      </c>
      <c r="J69" s="13" t="s">
        <v>18</v>
      </c>
      <c r="K69" s="13" t="s">
        <v>18</v>
      </c>
      <c r="L69" s="13" t="s">
        <v>18</v>
      </c>
      <c r="M69" s="13" t="s">
        <v>18</v>
      </c>
      <c r="N69" s="11"/>
    </row>
    <row r="70" spans="1:14" s="35" customFormat="1" ht="50.1" customHeight="1">
      <c r="A70" s="30">
        <v>1</v>
      </c>
      <c r="B70" s="33" t="s">
        <v>72</v>
      </c>
      <c r="C70" s="32">
        <v>20</v>
      </c>
      <c r="D70" s="30" t="s">
        <v>20</v>
      </c>
      <c r="E70" s="41">
        <v>0</v>
      </c>
      <c r="F70" s="41">
        <f>E70*C70</f>
        <v>0</v>
      </c>
      <c r="G70" s="40">
        <v>0.08</v>
      </c>
      <c r="H70" s="41">
        <f>F70*G70</f>
        <v>0</v>
      </c>
      <c r="I70" s="41">
        <f>F70+H70</f>
        <v>0</v>
      </c>
      <c r="J70" s="33"/>
      <c r="K70" s="33"/>
      <c r="L70" s="33"/>
      <c r="M70" s="33"/>
      <c r="N70" s="33"/>
    </row>
    <row r="71" spans="1:14" s="35" customFormat="1" ht="50.1" customHeight="1">
      <c r="A71" s="30">
        <v>2</v>
      </c>
      <c r="B71" s="33" t="s">
        <v>73</v>
      </c>
      <c r="C71" s="32">
        <v>20</v>
      </c>
      <c r="D71" s="30" t="s">
        <v>20</v>
      </c>
      <c r="E71" s="41">
        <v>0</v>
      </c>
      <c r="F71" s="41">
        <f t="shared" ref="F71:F76" si="12">E71*C71</f>
        <v>0</v>
      </c>
      <c r="G71" s="40">
        <v>0.08</v>
      </c>
      <c r="H71" s="41">
        <f t="shared" ref="H71:H76" si="13">F71*G71</f>
        <v>0</v>
      </c>
      <c r="I71" s="41">
        <f t="shared" ref="I71:I76" si="14">F71+H71</f>
        <v>0</v>
      </c>
      <c r="J71" s="33"/>
      <c r="K71" s="33"/>
      <c r="L71" s="33"/>
      <c r="M71" s="33"/>
      <c r="N71" s="33"/>
    </row>
    <row r="72" spans="1:14" s="35" customFormat="1" ht="50.1" customHeight="1">
      <c r="A72" s="30">
        <v>3</v>
      </c>
      <c r="B72" s="33" t="s">
        <v>74</v>
      </c>
      <c r="C72" s="32">
        <v>20</v>
      </c>
      <c r="D72" s="30" t="s">
        <v>20</v>
      </c>
      <c r="E72" s="41">
        <v>0</v>
      </c>
      <c r="F72" s="41">
        <f t="shared" si="12"/>
        <v>0</v>
      </c>
      <c r="G72" s="40">
        <v>0.08</v>
      </c>
      <c r="H72" s="41">
        <f t="shared" si="13"/>
        <v>0</v>
      </c>
      <c r="I72" s="41">
        <f t="shared" si="14"/>
        <v>0</v>
      </c>
      <c r="J72" s="33"/>
      <c r="K72" s="33"/>
      <c r="L72" s="33"/>
      <c r="M72" s="33"/>
      <c r="N72" s="33"/>
    </row>
    <row r="73" spans="1:14" s="35" customFormat="1" ht="50.1" customHeight="1">
      <c r="A73" s="30">
        <v>4</v>
      </c>
      <c r="B73" s="33" t="s">
        <v>75</v>
      </c>
      <c r="C73" s="32">
        <v>60</v>
      </c>
      <c r="D73" s="30" t="s">
        <v>20</v>
      </c>
      <c r="E73" s="41">
        <v>0</v>
      </c>
      <c r="F73" s="41">
        <f t="shared" si="12"/>
        <v>0</v>
      </c>
      <c r="G73" s="40">
        <v>0.08</v>
      </c>
      <c r="H73" s="41">
        <f t="shared" si="13"/>
        <v>0</v>
      </c>
      <c r="I73" s="41">
        <f t="shared" si="14"/>
        <v>0</v>
      </c>
      <c r="J73" s="33"/>
      <c r="K73" s="33"/>
      <c r="L73" s="33"/>
      <c r="M73" s="33"/>
      <c r="N73" s="33"/>
    </row>
    <row r="74" spans="1:14" s="35" customFormat="1" ht="50.1" customHeight="1">
      <c r="A74" s="30">
        <v>5</v>
      </c>
      <c r="B74" s="33" t="s">
        <v>76</v>
      </c>
      <c r="C74" s="32">
        <v>60</v>
      </c>
      <c r="D74" s="30" t="s">
        <v>20</v>
      </c>
      <c r="E74" s="41">
        <v>0</v>
      </c>
      <c r="F74" s="41">
        <f t="shared" si="12"/>
        <v>0</v>
      </c>
      <c r="G74" s="40">
        <v>0.08</v>
      </c>
      <c r="H74" s="41">
        <f t="shared" si="13"/>
        <v>0</v>
      </c>
      <c r="I74" s="41">
        <f t="shared" si="14"/>
        <v>0</v>
      </c>
      <c r="J74" s="33"/>
      <c r="K74" s="33"/>
      <c r="L74" s="33"/>
      <c r="M74" s="33"/>
      <c r="N74" s="33"/>
    </row>
    <row r="75" spans="1:14" s="35" customFormat="1" ht="50.1" customHeight="1">
      <c r="A75" s="30">
        <v>6</v>
      </c>
      <c r="B75" s="33" t="s">
        <v>77</v>
      </c>
      <c r="C75" s="32">
        <v>200</v>
      </c>
      <c r="D75" s="30" t="s">
        <v>20</v>
      </c>
      <c r="E75" s="41">
        <v>0</v>
      </c>
      <c r="F75" s="41">
        <f t="shared" si="12"/>
        <v>0</v>
      </c>
      <c r="G75" s="40">
        <v>0.08</v>
      </c>
      <c r="H75" s="41">
        <f t="shared" si="13"/>
        <v>0</v>
      </c>
      <c r="I75" s="41">
        <f t="shared" si="14"/>
        <v>0</v>
      </c>
      <c r="J75" s="33"/>
      <c r="K75" s="33"/>
      <c r="L75" s="33"/>
      <c r="M75" s="33"/>
      <c r="N75" s="33"/>
    </row>
    <row r="76" spans="1:14" s="35" customFormat="1" ht="50.1" customHeight="1">
      <c r="A76" s="30">
        <v>7</v>
      </c>
      <c r="B76" s="33" t="s">
        <v>78</v>
      </c>
      <c r="C76" s="32">
        <v>20</v>
      </c>
      <c r="D76" s="30" t="s">
        <v>20</v>
      </c>
      <c r="E76" s="41">
        <v>0</v>
      </c>
      <c r="F76" s="41">
        <f t="shared" si="12"/>
        <v>0</v>
      </c>
      <c r="G76" s="40">
        <v>0.08</v>
      </c>
      <c r="H76" s="41">
        <f t="shared" si="13"/>
        <v>0</v>
      </c>
      <c r="I76" s="41">
        <f t="shared" si="14"/>
        <v>0</v>
      </c>
      <c r="J76" s="33"/>
      <c r="K76" s="33"/>
      <c r="L76" s="33"/>
      <c r="M76" s="33"/>
      <c r="N76" s="33"/>
    </row>
    <row r="77" spans="1:14" s="35" customFormat="1" ht="50.1" customHeight="1">
      <c r="A77" s="50">
        <v>8</v>
      </c>
      <c r="B77" s="52" t="s">
        <v>94</v>
      </c>
      <c r="C77" s="51" t="s">
        <v>18</v>
      </c>
      <c r="D77" s="50" t="s">
        <v>18</v>
      </c>
      <c r="E77" s="53" t="s">
        <v>18</v>
      </c>
      <c r="F77" s="53" t="s">
        <v>18</v>
      </c>
      <c r="G77" s="54" t="s">
        <v>18</v>
      </c>
      <c r="H77" s="53" t="s">
        <v>18</v>
      </c>
      <c r="I77" s="53" t="s">
        <v>18</v>
      </c>
      <c r="J77" s="51" t="s">
        <v>18</v>
      </c>
      <c r="K77" s="51" t="s">
        <v>18</v>
      </c>
      <c r="L77" s="51" t="s">
        <v>18</v>
      </c>
      <c r="M77" s="51" t="s">
        <v>18</v>
      </c>
      <c r="N77" s="51" t="s">
        <v>18</v>
      </c>
    </row>
    <row r="78" spans="1:14" ht="39.950000000000003" customHeight="1">
      <c r="E78" s="26" t="s">
        <v>28</v>
      </c>
      <c r="F78" s="45">
        <f>SUM(F70:F76)</f>
        <v>0</v>
      </c>
      <c r="G78" s="44"/>
      <c r="H78" s="45">
        <f>SUM(H70:H76)</f>
        <v>0</v>
      </c>
      <c r="I78" s="45">
        <f>SUM(I70:I76)</f>
        <v>0</v>
      </c>
    </row>
    <row r="80" spans="1:14" ht="15.75">
      <c r="A80" s="1"/>
      <c r="B80" s="12" t="s">
        <v>35</v>
      </c>
      <c r="C80" s="60" t="s">
        <v>36</v>
      </c>
      <c r="D80" s="60"/>
      <c r="E80" s="60"/>
      <c r="F80" s="60"/>
      <c r="G80" s="60"/>
      <c r="H80" s="60"/>
      <c r="I80" s="60"/>
      <c r="J80" s="60"/>
      <c r="K80" s="60"/>
      <c r="L80" s="2"/>
      <c r="M80" s="2"/>
    </row>
    <row r="81" spans="1:14" ht="47.25">
      <c r="A81" s="3" t="s">
        <v>29</v>
      </c>
      <c r="B81" s="3" t="s">
        <v>1</v>
      </c>
      <c r="C81" s="4" t="s">
        <v>2</v>
      </c>
      <c r="D81" s="5" t="s">
        <v>3</v>
      </c>
      <c r="E81" s="6" t="s">
        <v>4</v>
      </c>
      <c r="F81" s="7" t="s">
        <v>5</v>
      </c>
      <c r="G81" s="8" t="s">
        <v>6</v>
      </c>
      <c r="H81" s="7" t="s">
        <v>7</v>
      </c>
      <c r="I81" s="7" t="s">
        <v>8</v>
      </c>
      <c r="J81" s="9" t="s">
        <v>9</v>
      </c>
      <c r="K81" s="9" t="s">
        <v>10</v>
      </c>
      <c r="L81" s="9" t="s">
        <v>11</v>
      </c>
      <c r="M81" s="9" t="s">
        <v>12</v>
      </c>
      <c r="N81" s="9" t="s">
        <v>13</v>
      </c>
    </row>
    <row r="82" spans="1:14" ht="50.1" customHeight="1">
      <c r="A82" s="30">
        <v>1</v>
      </c>
      <c r="B82" s="38" t="s">
        <v>79</v>
      </c>
      <c r="C82" s="32">
        <v>80</v>
      </c>
      <c r="D82" s="30" t="s">
        <v>20</v>
      </c>
      <c r="E82" s="41">
        <v>0</v>
      </c>
      <c r="F82" s="41">
        <f>E82*C82</f>
        <v>0</v>
      </c>
      <c r="G82" s="40">
        <v>0.08</v>
      </c>
      <c r="H82" s="41">
        <f>F82*G82</f>
        <v>0</v>
      </c>
      <c r="I82" s="41">
        <f>F82+H82</f>
        <v>0</v>
      </c>
      <c r="J82" s="33"/>
      <c r="K82" s="33"/>
      <c r="L82" s="33"/>
      <c r="M82" s="33"/>
      <c r="N82" s="33"/>
    </row>
    <row r="83" spans="1:14" ht="50.1" customHeight="1">
      <c r="A83" s="30">
        <v>2</v>
      </c>
      <c r="B83" s="39" t="s">
        <v>80</v>
      </c>
      <c r="C83" s="32">
        <v>80</v>
      </c>
      <c r="D83" s="30" t="s">
        <v>20</v>
      </c>
      <c r="E83" s="41">
        <v>0</v>
      </c>
      <c r="F83" s="41">
        <f t="shared" ref="F83:F87" si="15">E83*C83</f>
        <v>0</v>
      </c>
      <c r="G83" s="40">
        <v>0.08</v>
      </c>
      <c r="H83" s="41">
        <f t="shared" ref="H83:H87" si="16">F83*G83</f>
        <v>0</v>
      </c>
      <c r="I83" s="41">
        <f t="shared" ref="I83:I87" si="17">F83+H83</f>
        <v>0</v>
      </c>
      <c r="J83" s="33"/>
      <c r="K83" s="33"/>
      <c r="L83" s="33"/>
      <c r="M83" s="33"/>
      <c r="N83" s="33"/>
    </row>
    <row r="84" spans="1:14" ht="50.1" customHeight="1">
      <c r="A84" s="30">
        <v>3</v>
      </c>
      <c r="B84" s="36" t="s">
        <v>81</v>
      </c>
      <c r="C84" s="32">
        <v>20</v>
      </c>
      <c r="D84" s="30" t="s">
        <v>20</v>
      </c>
      <c r="E84" s="41">
        <v>0</v>
      </c>
      <c r="F84" s="41">
        <f t="shared" si="15"/>
        <v>0</v>
      </c>
      <c r="G84" s="40">
        <v>0.08</v>
      </c>
      <c r="H84" s="41">
        <f t="shared" si="16"/>
        <v>0</v>
      </c>
      <c r="I84" s="41">
        <f t="shared" si="17"/>
        <v>0</v>
      </c>
      <c r="J84" s="33"/>
      <c r="K84" s="33"/>
      <c r="L84" s="43"/>
      <c r="M84" s="43"/>
      <c r="N84" s="43"/>
    </row>
    <row r="85" spans="1:14" ht="50.1" customHeight="1">
      <c r="A85" s="30">
        <v>4</v>
      </c>
      <c r="B85" s="36" t="s">
        <v>82</v>
      </c>
      <c r="C85" s="32">
        <v>20</v>
      </c>
      <c r="D85" s="30" t="s">
        <v>20</v>
      </c>
      <c r="E85" s="41">
        <v>0</v>
      </c>
      <c r="F85" s="41">
        <f t="shared" si="15"/>
        <v>0</v>
      </c>
      <c r="G85" s="40">
        <v>0.08</v>
      </c>
      <c r="H85" s="41">
        <f t="shared" si="16"/>
        <v>0</v>
      </c>
      <c r="I85" s="41">
        <f t="shared" si="17"/>
        <v>0</v>
      </c>
      <c r="J85" s="33"/>
      <c r="K85" s="42"/>
      <c r="L85" s="33"/>
      <c r="M85" s="33"/>
      <c r="N85" s="33"/>
    </row>
    <row r="86" spans="1:14" ht="50.1" customHeight="1">
      <c r="A86" s="30">
        <v>5</v>
      </c>
      <c r="B86" s="37" t="s">
        <v>83</v>
      </c>
      <c r="C86" s="32">
        <v>20</v>
      </c>
      <c r="D86" s="30" t="s">
        <v>20</v>
      </c>
      <c r="E86" s="41">
        <v>0</v>
      </c>
      <c r="F86" s="41">
        <f t="shared" si="15"/>
        <v>0</v>
      </c>
      <c r="G86" s="40">
        <v>0.08</v>
      </c>
      <c r="H86" s="41">
        <f t="shared" si="16"/>
        <v>0</v>
      </c>
      <c r="I86" s="41">
        <f t="shared" si="17"/>
        <v>0</v>
      </c>
      <c r="J86" s="33"/>
      <c r="K86" s="42"/>
      <c r="L86" s="33"/>
      <c r="M86" s="33"/>
      <c r="N86" s="33"/>
    </row>
    <row r="87" spans="1:14" ht="50.1" customHeight="1">
      <c r="A87" s="30">
        <v>6</v>
      </c>
      <c r="B87" s="37" t="s">
        <v>84</v>
      </c>
      <c r="C87" s="32">
        <v>20</v>
      </c>
      <c r="D87" s="30" t="s">
        <v>20</v>
      </c>
      <c r="E87" s="41">
        <v>0</v>
      </c>
      <c r="F87" s="41">
        <f t="shared" si="15"/>
        <v>0</v>
      </c>
      <c r="G87" s="40">
        <v>0.08</v>
      </c>
      <c r="H87" s="41">
        <f t="shared" si="16"/>
        <v>0</v>
      </c>
      <c r="I87" s="41">
        <f t="shared" si="17"/>
        <v>0</v>
      </c>
      <c r="J87" s="33"/>
      <c r="K87" s="42"/>
      <c r="L87" s="33"/>
      <c r="M87" s="33"/>
      <c r="N87" s="33"/>
    </row>
    <row r="88" spans="1:14" ht="50.1" customHeight="1">
      <c r="A88" s="50">
        <v>7</v>
      </c>
      <c r="B88" s="56" t="s">
        <v>95</v>
      </c>
      <c r="C88" s="51" t="s">
        <v>18</v>
      </c>
      <c r="D88" s="50" t="s">
        <v>18</v>
      </c>
      <c r="E88" s="53" t="s">
        <v>18</v>
      </c>
      <c r="F88" s="53" t="s">
        <v>18</v>
      </c>
      <c r="G88" s="54" t="s">
        <v>18</v>
      </c>
      <c r="H88" s="53" t="s">
        <v>18</v>
      </c>
      <c r="I88" s="53" t="s">
        <v>18</v>
      </c>
      <c r="J88" s="32" t="s">
        <v>18</v>
      </c>
      <c r="K88" s="32" t="s">
        <v>18</v>
      </c>
      <c r="L88" s="32" t="s">
        <v>18</v>
      </c>
      <c r="M88" s="32" t="s">
        <v>18</v>
      </c>
      <c r="N88" s="32" t="s">
        <v>18</v>
      </c>
    </row>
    <row r="89" spans="1:14" ht="39.950000000000003" customHeight="1">
      <c r="E89" s="26" t="s">
        <v>28</v>
      </c>
      <c r="F89" s="45">
        <f>SUM(F82:F88)</f>
        <v>0</v>
      </c>
      <c r="G89" s="44"/>
      <c r="H89" s="45">
        <f>SUM(H82:H88)</f>
        <v>0</v>
      </c>
      <c r="I89" s="45">
        <f>SUM(I82:I88)</f>
        <v>0</v>
      </c>
    </row>
    <row r="91" spans="1:14" ht="15.75">
      <c r="A91" s="1"/>
      <c r="B91" s="12" t="s">
        <v>87</v>
      </c>
      <c r="C91" s="60" t="s">
        <v>88</v>
      </c>
      <c r="D91" s="60"/>
      <c r="E91" s="60"/>
      <c r="F91" s="60"/>
      <c r="G91" s="60"/>
      <c r="H91" s="60"/>
      <c r="I91" s="60"/>
      <c r="J91" s="60"/>
      <c r="K91" s="60"/>
      <c r="L91" s="2"/>
      <c r="M91" s="2"/>
    </row>
    <row r="92" spans="1:14" ht="47.25">
      <c r="A92" s="3" t="s">
        <v>29</v>
      </c>
      <c r="B92" s="3" t="s">
        <v>1</v>
      </c>
      <c r="C92" s="4" t="s">
        <v>2</v>
      </c>
      <c r="D92" s="5" t="s">
        <v>3</v>
      </c>
      <c r="E92" s="6" t="s">
        <v>4</v>
      </c>
      <c r="F92" s="7" t="s">
        <v>5</v>
      </c>
      <c r="G92" s="8" t="s">
        <v>6</v>
      </c>
      <c r="H92" s="7" t="s">
        <v>7</v>
      </c>
      <c r="I92" s="7" t="s">
        <v>8</v>
      </c>
      <c r="J92" s="9" t="s">
        <v>9</v>
      </c>
      <c r="K92" s="9" t="s">
        <v>10</v>
      </c>
      <c r="L92" s="9" t="s">
        <v>11</v>
      </c>
      <c r="M92" s="9" t="s">
        <v>12</v>
      </c>
      <c r="N92" s="9" t="s">
        <v>13</v>
      </c>
    </row>
    <row r="93" spans="1:14" ht="50.1" customHeight="1">
      <c r="A93" s="32">
        <v>1</v>
      </c>
      <c r="B93" s="33" t="s">
        <v>91</v>
      </c>
      <c r="C93" s="32">
        <v>120</v>
      </c>
      <c r="D93" s="30" t="s">
        <v>20</v>
      </c>
      <c r="E93" s="48">
        <v>0</v>
      </c>
      <c r="F93" s="41">
        <f>E93*C93</f>
        <v>0</v>
      </c>
      <c r="G93" s="40">
        <v>0.08</v>
      </c>
      <c r="H93" s="41">
        <f>F93*G93</f>
        <v>0</v>
      </c>
      <c r="I93" s="41">
        <f>F93+H93</f>
        <v>0</v>
      </c>
      <c r="J93" s="33"/>
      <c r="K93" s="33"/>
      <c r="L93" s="33"/>
      <c r="M93" s="33"/>
      <c r="N93" s="33"/>
    </row>
    <row r="94" spans="1:14" ht="50.1" customHeight="1">
      <c r="A94" s="32">
        <v>2</v>
      </c>
      <c r="B94" s="33" t="s">
        <v>89</v>
      </c>
      <c r="C94" s="32">
        <v>30</v>
      </c>
      <c r="D94" s="30" t="s">
        <v>20</v>
      </c>
      <c r="E94" s="48">
        <v>0</v>
      </c>
      <c r="F94" s="41">
        <f t="shared" ref="F94:F95" si="18">E94*C94</f>
        <v>0</v>
      </c>
      <c r="G94" s="40">
        <v>0.08</v>
      </c>
      <c r="H94" s="41">
        <f t="shared" ref="H94:H95" si="19">F94*G94</f>
        <v>0</v>
      </c>
      <c r="I94" s="41">
        <f t="shared" ref="I94:I95" si="20">F94+H94</f>
        <v>0</v>
      </c>
      <c r="J94" s="33"/>
      <c r="K94" s="33"/>
      <c r="L94" s="33"/>
      <c r="M94" s="33"/>
      <c r="N94" s="33"/>
    </row>
    <row r="95" spans="1:14" ht="50.1" customHeight="1">
      <c r="A95" s="59">
        <v>3</v>
      </c>
      <c r="B95" s="64" t="s">
        <v>97</v>
      </c>
      <c r="C95" s="32">
        <v>120</v>
      </c>
      <c r="D95" s="30" t="s">
        <v>20</v>
      </c>
      <c r="E95" s="48">
        <v>0</v>
      </c>
      <c r="F95" s="41">
        <f t="shared" si="18"/>
        <v>0</v>
      </c>
      <c r="G95" s="40">
        <v>0.08</v>
      </c>
      <c r="H95" s="41">
        <f t="shared" si="19"/>
        <v>0</v>
      </c>
      <c r="I95" s="41">
        <f t="shared" si="20"/>
        <v>0</v>
      </c>
      <c r="J95" s="33"/>
      <c r="K95" s="33"/>
      <c r="L95" s="33"/>
      <c r="M95" s="33"/>
      <c r="N95" s="33"/>
    </row>
    <row r="96" spans="1:14" ht="50.1" customHeight="1">
      <c r="A96" s="51">
        <v>4</v>
      </c>
      <c r="B96" s="57" t="s">
        <v>90</v>
      </c>
      <c r="C96" s="51" t="s">
        <v>18</v>
      </c>
      <c r="D96" s="51" t="s">
        <v>18</v>
      </c>
      <c r="E96" s="51" t="s">
        <v>18</v>
      </c>
      <c r="F96" s="51" t="s">
        <v>18</v>
      </c>
      <c r="G96" s="51" t="s">
        <v>18</v>
      </c>
      <c r="H96" s="51" t="s">
        <v>18</v>
      </c>
      <c r="I96" s="51" t="s">
        <v>18</v>
      </c>
      <c r="J96" s="51" t="s">
        <v>18</v>
      </c>
      <c r="K96" s="51" t="s">
        <v>18</v>
      </c>
      <c r="L96" s="51" t="s">
        <v>18</v>
      </c>
      <c r="M96" s="51" t="s">
        <v>18</v>
      </c>
      <c r="N96" s="51" t="s">
        <v>18</v>
      </c>
    </row>
    <row r="97" spans="5:9" ht="39.950000000000003" customHeight="1">
      <c r="E97" s="26" t="s">
        <v>28</v>
      </c>
      <c r="F97" s="45">
        <f>SUM(F93:F96)</f>
        <v>0</v>
      </c>
      <c r="G97" s="44"/>
      <c r="H97" s="45">
        <f>SUM(H93:H96)</f>
        <v>0</v>
      </c>
      <c r="I97" s="45">
        <f>SUM(I93:I96)</f>
        <v>0</v>
      </c>
    </row>
  </sheetData>
  <mergeCells count="9">
    <mergeCell ref="C91:K91"/>
    <mergeCell ref="C67:K67"/>
    <mergeCell ref="C80:K80"/>
    <mergeCell ref="A1:H1"/>
    <mergeCell ref="A2:M2"/>
    <mergeCell ref="C3:K3"/>
    <mergeCell ref="C19:K19"/>
    <mergeCell ref="C30:L30"/>
    <mergeCell ref="C44:K44"/>
  </mergeCells>
  <pageMargins left="0.23622047244094491" right="0.23622047244094491" top="0.74803149606299213" bottom="0.74803149606299213" header="0.31496062992125984" footer="0.31496062992125984"/>
  <pageSetup paperSize="9" scale="65" orientation="landscape" r:id="rId1"/>
  <rowBreaks count="11" manualBreakCount="11">
    <brk id="8" max="16383" man="1"/>
    <brk id="18" max="16383" man="1"/>
    <brk id="28" max="16383" man="1"/>
    <brk id="36" max="16383" man="1"/>
    <brk id="42" max="16383" man="1"/>
    <brk id="49" max="16383" man="1"/>
    <brk id="56" max="16383" man="1"/>
    <brk id="66" max="16383" man="1"/>
    <brk id="72" max="16383" man="1"/>
    <brk id="78" max="13" man="1"/>
    <brk id="9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Pisula Maja</dc:creator>
  <cp:lastModifiedBy>Pisula Maja</cp:lastModifiedBy>
  <cp:lastPrinted>2019-05-07T11:30:57Z</cp:lastPrinted>
  <dcterms:created xsi:type="dcterms:W3CDTF">2019-04-08T12:07:31Z</dcterms:created>
  <dcterms:modified xsi:type="dcterms:W3CDTF">2019-05-07T11:42:20Z</dcterms:modified>
</cp:coreProperties>
</file>